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5. MAJ\"/>
    </mc:Choice>
  </mc:AlternateContent>
  <xr:revisionPtr revIDLastSave="0" documentId="8_{BC10B021-07A6-4930-9ADF-D25B61BE65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26" i="1"/>
  <c r="H30" i="1"/>
  <c r="H19" i="1"/>
  <c r="H24" i="1"/>
  <c r="H20" i="1"/>
  <c r="H32" i="1"/>
  <c r="H18" i="1"/>
  <c r="H22" i="1"/>
  <c r="H15" i="1"/>
  <c r="H16" i="1"/>
  <c r="H31" i="1"/>
  <c r="H21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<sst xmlns="http://schemas.openxmlformats.org/spreadsheetml/2006/main" count="57" uniqueCount="32">
  <si>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</si>
  <si>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</si>
  <si>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</si>
  <si>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</si>
  <si>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</si>
  <si>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</si>
  <si>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</si>
  <si>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</si>
  <si>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</si>
  <si>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</si>
  <si>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</si>
  <si>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</si>
  <si>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</si>
  <si>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</si>
  <si>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</si>
  <si>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</si>
  <si>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</si>
  <si>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</si>
  <si>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</si>
  <si>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</si>
  <si>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</si>
  <si>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</si>
  <si>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</si>
  <si>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</si>
  <si>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</si>
  <si>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</si>
  <si>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</si>
  <si>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</si>
  <si>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</si>
  <si>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</si>
  <si>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18.05.2022</t>
  </si>
  <si>
    <t>Dana: 18.05.2022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</si>
</sst>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28" zoomScale="88" workbookViewId="0">
      <selection activeCell="C9" sqref="C9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0" t="s">
        <v>0</v>
      </c>
      <c r="D2" s="40"/>
      <c r="E2" s="40"/>
      <c r="F2" s="40"/>
      <c r="G2" s="40"/>
    </row>
    <row r="4" spans="2:15" x14ac:dyDescent="0.3">
      <c r="B4" s="41" t="s">
        <v>20</v>
      </c>
      <c r="C4" s="41"/>
      <c r="D4" s="41"/>
    </row>
    <row r="5" spans="2:15" x14ac:dyDescent="0.3">
      <c r="B5" s="41" t="s">
        <v>21</v>
      </c>
      <c r="C5" s="41"/>
      <c r="D5" s="41"/>
    </row>
    <row r="6" spans="2:15" x14ac:dyDescent="0.3">
      <c r="B6" s="41" t="s">
        <v>22</v>
      </c>
      <c r="C6" s="41"/>
      <c r="D6" s="41"/>
    </row>
    <row r="7" spans="2:15" x14ac:dyDescent="0.3">
      <c r="I7" s="11"/>
      <c r="J7" s="11"/>
    </row>
    <row r="8" spans="2:15" x14ac:dyDescent="0.3">
      <c r="C8" s="45" t="s">
        <v>31</v>
      </c>
      <c r="D8" s="45"/>
      <c r="E8" s="45"/>
      <c r="F8" s="45"/>
      <c r="G8" s="45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2" t="s">
        <v>17</v>
      </c>
      <c r="C11" s="43"/>
      <c r="D11" s="43"/>
      <c r="E11" s="43"/>
      <c r="F11" s="44"/>
      <c r="G11" s="2" t="s">
        <v>4</v>
      </c>
      <c r="H11" s="2" t="s">
        <v>5</v>
      </c>
      <c r="I11" s="11"/>
      <c r="J11" s="11"/>
      <c r="K11" s="48"/>
      <c r="L11" s="48"/>
      <c r="M11" s="48"/>
      <c r="N11" s="48"/>
      <c r="O11" s="48"/>
    </row>
    <row r="12" spans="2:15" x14ac:dyDescent="0.3">
      <c r="B12" s="37" t="s">
        <v>6</v>
      </c>
      <c r="C12" s="37"/>
      <c r="D12" s="37"/>
      <c r="E12" s="37"/>
      <c r="F12" s="37"/>
      <c r="G12" s="31" t="s">
        <v>30</v>
      </c>
      <c r="H12" s="3">
        <f>H13+H29-H36-H48+H28</f>
        <v>1031308.17</v>
      </c>
      <c r="I12" s="11"/>
      <c r="J12" s="11"/>
      <c r="K12" s="9"/>
      <c r="L12" s="9"/>
      <c r="M12" s="9"/>
      <c r="N12" s="9"/>
      <c r="O12" s="9"/>
    </row>
    <row r="13" spans="2:15" x14ac:dyDescent="0.3">
      <c r="B13" s="49" t="s">
        <v>18</v>
      </c>
      <c r="C13" s="49"/>
      <c r="D13" s="49"/>
      <c r="E13" s="49"/>
      <c r="F13" s="49"/>
      <c r="G13" s="4"/>
      <c r="H13" s="5">
        <f>H14+H15+H16+H17+H18+H19+H20+H21+H22+H24+H26+H23+H25+H27</f>
        <v>923854.15</v>
      </c>
      <c r="I13" s="11"/>
      <c r="J13" s="11"/>
      <c r="K13" s="9"/>
      <c r="L13" s="9"/>
      <c r="M13" s="9"/>
      <c r="N13" s="9"/>
      <c r="O13" s="9"/>
    </row>
    <row r="14" spans="2:15" x14ac:dyDescent="0.3">
      <c r="B14" s="34" t="s">
        <v>7</v>
      </c>
      <c r="C14" s="35"/>
      <c r="D14" s="35"/>
      <c r="E14" s="35"/>
      <c r="F14" s="36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</f>
        <v>0</v>
      </c>
      <c r="I14" s="11"/>
      <c r="J14" s="11"/>
      <c r="K14" s="8"/>
    </row>
    <row r="15" spans="2:15" x14ac:dyDescent="0.3">
      <c r="B15" s="34" t="s">
        <v>8</v>
      </c>
      <c r="C15" s="35"/>
      <c r="D15" s="35"/>
      <c r="E15" s="35"/>
      <c r="F15" s="36"/>
      <c r="G15" s="12"/>
      <c r="H15" s="10">
        <f>253658.72-253658.72+268750.03-268750.03+410816.37-410816.37+447640.19-447640.19+449994.93-449994.93</f>
        <v>0</v>
      </c>
      <c r="I15" s="11"/>
      <c r="J15" s="11"/>
      <c r="K15" s="8"/>
      <c r="L15" s="8"/>
    </row>
    <row r="16" spans="2:15" x14ac:dyDescent="0.3">
      <c r="B16" s="34" t="s">
        <v>9</v>
      </c>
      <c r="C16" s="35"/>
      <c r="D16" s="35"/>
      <c r="E16" s="35"/>
      <c r="F16" s="36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4" t="s">
        <v>15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3">
      <c r="B18" s="38" t="s">
        <v>1</v>
      </c>
      <c r="C18" s="38"/>
      <c r="D18" s="38"/>
      <c r="E18" s="38"/>
      <c r="F18" s="38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</f>
        <v>0</v>
      </c>
      <c r="I18" s="11"/>
      <c r="J18" s="11"/>
    </row>
    <row r="19" spans="2:13" x14ac:dyDescent="0.3">
      <c r="B19" s="34" t="s">
        <v>2</v>
      </c>
      <c r="C19" s="35"/>
      <c r="D19" s="35"/>
      <c r="E19" s="35"/>
      <c r="F19" s="36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</f>
        <v>910040.43000000017</v>
      </c>
      <c r="I19" s="11"/>
      <c r="J19" s="11"/>
    </row>
    <row r="20" spans="2:13" x14ac:dyDescent="0.3">
      <c r="B20" s="34" t="s">
        <v>10</v>
      </c>
      <c r="C20" s="35"/>
      <c r="D20" s="35"/>
      <c r="E20" s="35"/>
      <c r="F20" s="36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</f>
        <v>-138181.28000000012</v>
      </c>
      <c r="I20" s="11"/>
      <c r="J20" s="11"/>
      <c r="K20" s="11"/>
      <c r="L20" s="8"/>
    </row>
    <row r="21" spans="2:13" x14ac:dyDescent="0.3">
      <c r="B21" s="34" t="s">
        <v>11</v>
      </c>
      <c r="C21" s="35"/>
      <c r="D21" s="35"/>
      <c r="E21" s="35"/>
      <c r="F21" s="36"/>
      <c r="G21" s="12"/>
      <c r="H21" s="10">
        <f>383235-383235</f>
        <v>0</v>
      </c>
      <c r="I21" s="11"/>
      <c r="J21" s="11"/>
    </row>
    <row r="22" spans="2:13" x14ac:dyDescent="0.3">
      <c r="B22" s="34" t="s">
        <v>12</v>
      </c>
      <c r="C22" s="35"/>
      <c r="D22" s="35"/>
      <c r="E22" s="35"/>
      <c r="F22" s="36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7" t="s">
        <v>23</v>
      </c>
      <c r="C24" s="47"/>
      <c r="D24" s="47"/>
      <c r="E24" s="47"/>
      <c r="F24" s="47"/>
      <c r="G24" s="13"/>
      <c r="H24" s="10">
        <f>17595+1950+1600+2650+2450+2900+2250+2250+3550+4150+4450+1400+2200+3750+2200+5050+7250+3650+3250+3650+3450+3150+5000+4150+5700+4450+3700+4150+4150+4700+2400+1800+3150+3950+3100+3300+3300+3300+3250+3650</f>
        <v>151995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6" t="s">
        <v>19</v>
      </c>
      <c r="C29" s="46"/>
      <c r="D29" s="46"/>
      <c r="E29" s="46"/>
      <c r="F29" s="46"/>
      <c r="G29" s="32" t="s">
        <v>30</v>
      </c>
      <c r="H29" s="5">
        <f>H30+H31+H32+H33+H34+H35</f>
        <v>107454.02000000002</v>
      </c>
      <c r="I29" s="11"/>
      <c r="J29" s="11"/>
    </row>
    <row r="30" spans="2:13" x14ac:dyDescent="0.3">
      <c r="B30" s="34" t="s">
        <v>7</v>
      </c>
      <c r="C30" s="35"/>
      <c r="D30" s="35"/>
      <c r="E30" s="35"/>
      <c r="F30" s="36"/>
      <c r="G30" s="2"/>
      <c r="H30" s="10">
        <f>64.53+267004.22-267004.22+255445.14-255445.14+318075.78-318075.78+276807.29-276807.29+289598.67-289598.67+277160.42-277160.42+289951.8-289951.8+276358.27-276358.27+283856.47-283856.47+277736.63-277736.63</f>
        <v>64.53000000002794</v>
      </c>
      <c r="I30" s="11"/>
      <c r="J30" s="11"/>
    </row>
    <row r="31" spans="2:13" x14ac:dyDescent="0.3">
      <c r="B31" s="34" t="s">
        <v>8</v>
      </c>
      <c r="C31" s="35"/>
      <c r="D31" s="35"/>
      <c r="E31" s="35"/>
      <c r="F31" s="36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4" t="s">
        <v>10</v>
      </c>
      <c r="C32" s="35"/>
      <c r="D32" s="35"/>
      <c r="E32" s="35"/>
      <c r="F32" s="36"/>
      <c r="G32" s="2"/>
      <c r="H32" s="10">
        <f>22697.26+15666.65+15666.67+15666.67+15666.67-24974.44+15666.67+15666.67+15666.67</f>
        <v>107389.48999999999</v>
      </c>
      <c r="I32" s="11"/>
      <c r="J32" s="11"/>
      <c r="L32" s="8"/>
      <c r="M32" s="8"/>
    </row>
    <row r="33" spans="2:10" x14ac:dyDescent="0.3">
      <c r="B33" s="34" t="s">
        <v>11</v>
      </c>
      <c r="C33" s="35"/>
      <c r="D33" s="35"/>
      <c r="E33" s="35"/>
      <c r="F33" s="36"/>
      <c r="G33" s="2"/>
      <c r="H33" s="10">
        <f>198750-198750</f>
        <v>0</v>
      </c>
      <c r="I33" s="11"/>
      <c r="J33" s="11"/>
    </row>
    <row r="34" spans="2:10" x14ac:dyDescent="0.3">
      <c r="B34" s="34" t="s">
        <v>12</v>
      </c>
      <c r="C34" s="35"/>
      <c r="D34" s="35"/>
      <c r="E34" s="35"/>
      <c r="F34" s="36"/>
      <c r="G34" s="2"/>
      <c r="H34" s="10">
        <v>0</v>
      </c>
      <c r="I34" s="11"/>
      <c r="J34" s="11"/>
    </row>
    <row r="35" spans="2:10" x14ac:dyDescent="0.3">
      <c r="B35" s="34" t="s">
        <v>23</v>
      </c>
      <c r="C35" s="35"/>
      <c r="D35" s="35"/>
      <c r="E35" s="35"/>
      <c r="F35" s="36"/>
      <c r="G35" s="2"/>
      <c r="H35" s="10">
        <v>0</v>
      </c>
      <c r="I35" s="11"/>
      <c r="J35" s="11"/>
    </row>
    <row r="36" spans="2:10" x14ac:dyDescent="0.3">
      <c r="B36" s="39" t="s">
        <v>13</v>
      </c>
      <c r="C36" s="39"/>
      <c r="D36" s="39"/>
      <c r="E36" s="39"/>
      <c r="F36" s="39"/>
      <c r="G36" s="33" t="s">
        <v>30</v>
      </c>
      <c r="H36" s="6">
        <f>H37+H38+H39+H40+H41+H42+H43+H44+H45+H46+H47</f>
        <v>0</v>
      </c>
      <c r="I36" s="11"/>
      <c r="J36" s="11"/>
    </row>
    <row r="37" spans="2:10" x14ac:dyDescent="0.3">
      <c r="B37" s="34" t="s">
        <v>7</v>
      </c>
      <c r="C37" s="35"/>
      <c r="D37" s="35"/>
      <c r="E37" s="35"/>
      <c r="F37" s="36"/>
      <c r="G37" s="13"/>
      <c r="H37" s="10">
        <v>0</v>
      </c>
      <c r="I37" s="11"/>
      <c r="J37" s="11"/>
    </row>
    <row r="38" spans="2:10" x14ac:dyDescent="0.3">
      <c r="B38" s="34" t="s">
        <v>8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0" x14ac:dyDescent="0.3">
      <c r="B39" s="34" t="s">
        <v>9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0" x14ac:dyDescent="0.3">
      <c r="B40" s="34" t="s">
        <v>15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0" x14ac:dyDescent="0.3">
      <c r="B41" s="38" t="s">
        <v>1</v>
      </c>
      <c r="C41" s="38"/>
      <c r="D41" s="38"/>
      <c r="E41" s="38"/>
      <c r="F41" s="38"/>
      <c r="G41" s="13"/>
      <c r="H41" s="10">
        <v>0</v>
      </c>
      <c r="I41" s="11"/>
      <c r="J41" s="11"/>
    </row>
    <row r="42" spans="2:10" x14ac:dyDescent="0.3">
      <c r="B42" s="34" t="s">
        <v>2</v>
      </c>
      <c r="C42" s="35"/>
      <c r="D42" s="35"/>
      <c r="E42" s="35"/>
      <c r="F42" s="36"/>
      <c r="G42" s="13"/>
      <c r="H42" s="10">
        <v>0</v>
      </c>
      <c r="I42" s="11"/>
      <c r="J42" s="11"/>
    </row>
    <row r="43" spans="2:10" x14ac:dyDescent="0.3">
      <c r="B43" s="34" t="s">
        <v>10</v>
      </c>
      <c r="C43" s="35"/>
      <c r="D43" s="35"/>
      <c r="E43" s="35"/>
      <c r="F43" s="36"/>
      <c r="G43" s="13"/>
      <c r="H43" s="10">
        <v>0</v>
      </c>
      <c r="I43" s="11"/>
      <c r="J43" s="11"/>
    </row>
    <row r="44" spans="2:10" x14ac:dyDescent="0.3">
      <c r="B44" s="34" t="s">
        <v>11</v>
      </c>
      <c r="C44" s="35"/>
      <c r="D44" s="35"/>
      <c r="E44" s="35"/>
      <c r="F44" s="36"/>
      <c r="G44" s="13"/>
      <c r="H44" s="10">
        <v>0</v>
      </c>
      <c r="I44" s="11"/>
      <c r="J44" s="11"/>
    </row>
    <row r="45" spans="2:10" x14ac:dyDescent="0.3">
      <c r="B45" s="34" t="s">
        <v>12</v>
      </c>
      <c r="C45" s="35"/>
      <c r="D45" s="35"/>
      <c r="E45" s="35"/>
      <c r="F45" s="36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39" t="s">
        <v>16</v>
      </c>
      <c r="C48" s="39"/>
      <c r="D48" s="39"/>
      <c r="E48" s="39"/>
      <c r="F48" s="39"/>
      <c r="G48" s="33" t="s">
        <v>30</v>
      </c>
      <c r="H48" s="6">
        <f>H49+H50+H51+H52+H53</f>
        <v>0</v>
      </c>
      <c r="I48" s="11"/>
      <c r="J48" s="11"/>
    </row>
    <row r="49" spans="2:11" x14ac:dyDescent="0.3">
      <c r="B49" s="34" t="s">
        <v>7</v>
      </c>
      <c r="C49" s="35"/>
      <c r="D49" s="35"/>
      <c r="E49" s="35"/>
      <c r="F49" s="36"/>
      <c r="G49" s="2"/>
      <c r="H49" s="10">
        <v>0</v>
      </c>
      <c r="I49" s="11"/>
      <c r="J49" s="11"/>
    </row>
    <row r="50" spans="2:11" x14ac:dyDescent="0.3">
      <c r="B50" s="34" t="s">
        <v>8</v>
      </c>
      <c r="C50" s="35"/>
      <c r="D50" s="35"/>
      <c r="E50" s="35"/>
      <c r="F50" s="36"/>
      <c r="G50" s="2"/>
      <c r="H50" s="3">
        <v>0</v>
      </c>
      <c r="I50" s="11"/>
      <c r="J50" s="11"/>
    </row>
    <row r="51" spans="2:11" x14ac:dyDescent="0.3">
      <c r="B51" s="34" t="s">
        <v>10</v>
      </c>
      <c r="C51" s="35"/>
      <c r="D51" s="35"/>
      <c r="E51" s="35"/>
      <c r="F51" s="36"/>
      <c r="G51" s="2"/>
      <c r="H51" s="3">
        <v>0</v>
      </c>
      <c r="I51" s="11"/>
      <c r="J51" s="11"/>
    </row>
    <row r="52" spans="2:11" x14ac:dyDescent="0.3">
      <c r="B52" s="34" t="s">
        <v>11</v>
      </c>
      <c r="C52" s="35"/>
      <c r="D52" s="35"/>
      <c r="E52" s="35"/>
      <c r="F52" s="36"/>
      <c r="G52" s="2"/>
      <c r="H52" s="3">
        <v>0</v>
      </c>
      <c r="I52" s="11"/>
      <c r="J52" s="11"/>
    </row>
    <row r="53" spans="2:11" x14ac:dyDescent="0.3">
      <c r="B53" s="34" t="s">
        <v>12</v>
      </c>
      <c r="C53" s="35"/>
      <c r="D53" s="35"/>
      <c r="E53" s="35"/>
      <c r="F53" s="36"/>
      <c r="G53" s="2"/>
      <c r="H53" s="3"/>
      <c r="I53" s="11"/>
      <c r="J53" s="11"/>
    </row>
    <row r="54" spans="2:11" x14ac:dyDescent="0.3">
      <c r="B54" s="38" t="s">
        <v>14</v>
      </c>
      <c r="C54" s="38"/>
      <c r="D54" s="38"/>
      <c r="E54" s="38"/>
      <c r="F54" s="38"/>
      <c r="G54" s="2"/>
      <c r="H54" s="3"/>
      <c r="I54" s="11"/>
      <c r="J54" s="11"/>
    </row>
    <row r="55" spans="2:11" x14ac:dyDescent="0.3">
      <c r="B55" s="37" t="s">
        <v>3</v>
      </c>
      <c r="C55" s="37"/>
      <c r="D55" s="37"/>
      <c r="E55" s="37"/>
      <c r="F55" s="37"/>
      <c r="G55" s="2"/>
      <c r="H55" s="7">
        <f>H13+H29-H36-H48-H54+H28</f>
        <v>1031308.17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2022-05-20T08:02:40Z</dcterms:modified>
</cp:coreProperties>
</file>