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2. FEBRUAR\"/>
    </mc:Choice>
  </mc:AlternateContent>
  <xr:revisionPtr revIDLastSave="0" documentId="13_ncr:1_{1C826F76-7B2B-4193-8773-C0D59E4C87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H30" i="1"/>
  <c r="H14" i="1"/>
  <c r="H24" i="1"/>
  <c r="H20" i="1"/>
  <c r="H22" i="1"/>
  <c r="H32" i="1"/>
  <c r="H16" i="1"/>
  <c r="H27" i="1"/>
  <c r="H15" i="1"/>
  <c r="H31" i="1"/>
  <c r="H19" i="1"/>
  <c r="H18" i="1"/>
  <c r="H25" i="1" l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<sst xmlns="http://schemas.openxmlformats.org/spreadsheetml/2006/main" count="56" uniqueCount="31">
  <si>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</si>
  <si>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</si>
  <si>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</si>
  <si>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</si>
  <si>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</si>
  <si>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</si>
  <si>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</si>
  <si>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</si>
  <si>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</si>
  <si>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</si>
  <si>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</si>
  <si>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</si>
  <si>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</si>
  <si>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</si>
  <si>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</si>
  <si>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</si>
  <si>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</si>
  <si>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</si>
  <si>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</si>
  <si>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</si>
  <si>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</si>
  <si>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</si>
  <si>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</si>
  <si>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</si>
  <si>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</si>
  <si>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</si>
  <si>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</si>
  <si>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</si>
  <si>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</si>
  <si>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01.02.2022</t>
  </si>
  <si>
    <t>01.02.2022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</si>
</sst>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14" zoomScale="88" workbookViewId="0">
      <selection activeCell="G49" sqref="G49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2" t="s">
        <v>0</v>
      </c>
      <c r="D2" s="42"/>
      <c r="E2" s="42"/>
      <c r="F2" s="42"/>
      <c r="G2" s="42"/>
    </row>
    <row r="4" spans="2:15" x14ac:dyDescent="0.3">
      <c r="B4" s="43" t="s">
        <v>20</v>
      </c>
      <c r="C4" s="43"/>
      <c r="D4" s="43"/>
    </row>
    <row r="5" spans="2:15" x14ac:dyDescent="0.3">
      <c r="B5" s="43" t="s">
        <v>21</v>
      </c>
      <c r="C5" s="43"/>
      <c r="D5" s="43"/>
    </row>
    <row r="6" spans="2:15" x14ac:dyDescent="0.3">
      <c r="B6" s="43" t="s">
        <v>22</v>
      </c>
      <c r="C6" s="43"/>
      <c r="D6" s="43"/>
    </row>
    <row r="7" spans="2:15" x14ac:dyDescent="0.3">
      <c r="I7" s="11"/>
      <c r="J7" s="11"/>
    </row>
    <row r="8" spans="2:15" x14ac:dyDescent="0.3">
      <c r="C8" s="47" t="s">
        <v>29</v>
      </c>
      <c r="D8" s="47"/>
      <c r="E8" s="47"/>
      <c r="F8" s="47"/>
      <c r="G8" s="47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3">
      <c r="B12" s="35" t="s">
        <v>6</v>
      </c>
      <c r="C12" s="35"/>
      <c r="D12" s="35"/>
      <c r="E12" s="35"/>
      <c r="F12" s="35"/>
      <c r="G12" s="31" t="s">
        <v>30</v>
      </c>
      <c r="H12" s="3">
        <f>H13+H29-H36-H48+H28</f>
        <v>354869.89999999967</v>
      </c>
      <c r="I12" s="11"/>
      <c r="J12" s="11"/>
      <c r="K12" s="9"/>
      <c r="L12" s="9"/>
      <c r="M12" s="9"/>
      <c r="N12" s="9"/>
      <c r="O12" s="9"/>
    </row>
    <row r="13" spans="2:15" x14ac:dyDescent="0.3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4780803.83</v>
      </c>
      <c r="I13" s="11"/>
      <c r="J13" s="11"/>
      <c r="K13" s="9"/>
      <c r="L13" s="9"/>
      <c r="M13" s="9"/>
      <c r="N13" s="9"/>
      <c r="O13" s="9"/>
    </row>
    <row r="14" spans="2:15" x14ac:dyDescent="0.3">
      <c r="B14" s="37" t="s">
        <v>7</v>
      </c>
      <c r="C14" s="38"/>
      <c r="D14" s="38"/>
      <c r="E14" s="38"/>
      <c r="F14" s="39"/>
      <c r="G14" s="12"/>
      <c r="H14" s="10">
        <f>3833285.46-3833285.46+3325689.03-3325689.03+4417789.22</f>
        <v>4417789.22</v>
      </c>
      <c r="I14" s="11"/>
      <c r="J14" s="11"/>
      <c r="K14" s="8"/>
    </row>
    <row r="15" spans="2:15" x14ac:dyDescent="0.3">
      <c r="B15" s="37" t="s">
        <v>8</v>
      </c>
      <c r="C15" s="38"/>
      <c r="D15" s="38"/>
      <c r="E15" s="38"/>
      <c r="F15" s="39"/>
      <c r="G15" s="12"/>
      <c r="H15" s="10">
        <f>253658.72-253658.72</f>
        <v>0</v>
      </c>
      <c r="I15" s="11"/>
      <c r="J15" s="11"/>
      <c r="K15" s="8"/>
      <c r="L15" s="8"/>
    </row>
    <row r="16" spans="2:15" x14ac:dyDescent="0.3">
      <c r="B16" s="37" t="s">
        <v>9</v>
      </c>
      <c r="C16" s="38"/>
      <c r="D16" s="38"/>
      <c r="E16" s="38"/>
      <c r="F16" s="39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354632.56-354632.56+52351.58-52351.58+8764.31-8764.31+159298.51-159298.51-3686.65-3502.07+17151.31-17151.31+29697.47-29697.47-4272.4+13790.13-13790.13-2027.41-924.75-3901.48+258437.91-258437.91+21874.33-21874.33+164318.19-164318.19+110376.09-110376.09+18314.76+37435.64-37435.64</f>
        <v>0</v>
      </c>
      <c r="I16" s="11"/>
      <c r="J16" s="11"/>
    </row>
    <row r="17" spans="2:13" x14ac:dyDescent="0.3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3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</f>
        <v>471.45000000018626</v>
      </c>
      <c r="I19" s="11"/>
      <c r="J19" s="11"/>
    </row>
    <row r="20" spans="2:13" x14ac:dyDescent="0.3">
      <c r="B20" s="37" t="s">
        <v>10</v>
      </c>
      <c r="C20" s="38"/>
      <c r="D20" s="38"/>
      <c r="E20" s="38"/>
      <c r="F20" s="39"/>
      <c r="G20" s="12"/>
      <c r="H20" s="10">
        <f>0-480+282541.67-105-4699.68-57511.2-12667-42013.6+184458.33-5380.62-86244.52-600</f>
        <v>257298.37999999995</v>
      </c>
      <c r="I20" s="11"/>
      <c r="J20" s="11"/>
      <c r="K20" s="11"/>
      <c r="L20" s="8"/>
    </row>
    <row r="21" spans="2:13" x14ac:dyDescent="0.3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3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89181.22-89181.22+43482.89-43482.89+89181.22-89181.22+224060.78-224060.78+178362.45-178362.45+89152.44-89152.44+199642.44-199642.44+245625.66-245625.66+64639-64639+298341.55-298341.55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9" t="s">
        <v>23</v>
      </c>
      <c r="C24" s="49"/>
      <c r="D24" s="49"/>
      <c r="E24" s="49"/>
      <c r="F24" s="49"/>
      <c r="G24" s="13"/>
      <c r="H24" s="10">
        <f>17595+1950+1600+2650+2450+2900+2250+2250+3550+4150+4450</f>
        <v>45795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50519.05-50519.05+39334.5-39334.5+59449.78</f>
        <v>59449.78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f>1676907.74-1676907.74</f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8" t="s">
        <v>19</v>
      </c>
      <c r="C29" s="48"/>
      <c r="D29" s="48"/>
      <c r="E29" s="48"/>
      <c r="F29" s="48"/>
      <c r="G29" s="32" t="s">
        <v>30</v>
      </c>
      <c r="H29" s="5">
        <f>H30+H31+H32+H33+H34+H35</f>
        <v>372170.89000000007</v>
      </c>
      <c r="I29" s="11"/>
      <c r="J29" s="11"/>
    </row>
    <row r="30" spans="2:13" x14ac:dyDescent="0.3">
      <c r="B30" s="37" t="s">
        <v>7</v>
      </c>
      <c r="C30" s="38"/>
      <c r="D30" s="38"/>
      <c r="E30" s="38"/>
      <c r="F30" s="39"/>
      <c r="G30" s="2"/>
      <c r="H30" s="10">
        <f>64.53+267004.22-267004.22+255445.14-255445.14+318075.78</f>
        <v>318140.31000000006</v>
      </c>
      <c r="I30" s="11"/>
      <c r="J30" s="11"/>
    </row>
    <row r="31" spans="2:13" x14ac:dyDescent="0.3">
      <c r="B31" s="37" t="s">
        <v>8</v>
      </c>
      <c r="C31" s="38"/>
      <c r="D31" s="38"/>
      <c r="E31" s="38"/>
      <c r="F31" s="39"/>
      <c r="G31" s="2"/>
      <c r="H31" s="10">
        <f>19722.22-19722.22</f>
        <v>0</v>
      </c>
      <c r="I31" s="11"/>
      <c r="J31" s="11"/>
    </row>
    <row r="32" spans="2:13" x14ac:dyDescent="0.3">
      <c r="B32" s="37" t="s">
        <v>10</v>
      </c>
      <c r="C32" s="38"/>
      <c r="D32" s="38"/>
      <c r="E32" s="38"/>
      <c r="F32" s="39"/>
      <c r="G32" s="2"/>
      <c r="H32" s="10">
        <f>22697.26+15666.65+15666.67</f>
        <v>54030.579999999994</v>
      </c>
      <c r="I32" s="11"/>
      <c r="J32" s="11"/>
      <c r="L32" s="8"/>
      <c r="M32" s="8"/>
    </row>
    <row r="33" spans="2:10" x14ac:dyDescent="0.3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3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3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3">
      <c r="B36" s="41" t="s">
        <v>13</v>
      </c>
      <c r="C36" s="41"/>
      <c r="D36" s="41"/>
      <c r="E36" s="41"/>
      <c r="F36" s="41"/>
      <c r="G36" s="33" t="s">
        <v>30</v>
      </c>
      <c r="H36" s="6">
        <f>H37+H38+H39+H40+H41+H42+H43+H44+H45+H46+H47</f>
        <v>4480029.04</v>
      </c>
      <c r="I36" s="11"/>
      <c r="J36" s="11"/>
    </row>
    <row r="37" spans="2:10" x14ac:dyDescent="0.3">
      <c r="B37" s="37" t="s">
        <v>7</v>
      </c>
      <c r="C37" s="38"/>
      <c r="D37" s="38"/>
      <c r="E37" s="38"/>
      <c r="F37" s="39"/>
      <c r="G37" s="13"/>
      <c r="H37" s="10">
        <v>4477239</v>
      </c>
      <c r="I37" s="11"/>
      <c r="J37" s="11"/>
    </row>
    <row r="38" spans="2:10" x14ac:dyDescent="0.3">
      <c r="B38" s="37" t="s">
        <v>8</v>
      </c>
      <c r="C38" s="38"/>
      <c r="D38" s="38"/>
      <c r="E38" s="38"/>
      <c r="F38" s="39"/>
      <c r="G38" s="13"/>
      <c r="H38" s="10">
        <v>0</v>
      </c>
      <c r="I38" s="11"/>
      <c r="J38" s="11"/>
    </row>
    <row r="39" spans="2:10" x14ac:dyDescent="0.3">
      <c r="B39" s="37" t="s">
        <v>9</v>
      </c>
      <c r="C39" s="38"/>
      <c r="D39" s="38"/>
      <c r="E39" s="38"/>
      <c r="F39" s="39"/>
      <c r="G39" s="13"/>
      <c r="H39" s="10">
        <v>0</v>
      </c>
      <c r="I39" s="11"/>
      <c r="J39" s="11"/>
    </row>
    <row r="40" spans="2:10" x14ac:dyDescent="0.3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3">
      <c r="B41" s="40" t="s">
        <v>1</v>
      </c>
      <c r="C41" s="40"/>
      <c r="D41" s="40"/>
      <c r="E41" s="40"/>
      <c r="F41" s="40"/>
      <c r="G41" s="13"/>
      <c r="H41" s="10">
        <v>0</v>
      </c>
      <c r="I41" s="11"/>
      <c r="J41" s="11"/>
    </row>
    <row r="42" spans="2:10" x14ac:dyDescent="0.3">
      <c r="B42" s="37" t="s">
        <v>2</v>
      </c>
      <c r="C42" s="38"/>
      <c r="D42" s="38"/>
      <c r="E42" s="38"/>
      <c r="F42" s="39"/>
      <c r="G42" s="13"/>
      <c r="H42" s="10">
        <v>0</v>
      </c>
      <c r="I42" s="11"/>
      <c r="J42" s="11"/>
    </row>
    <row r="43" spans="2:10" x14ac:dyDescent="0.3">
      <c r="B43" s="37" t="s">
        <v>10</v>
      </c>
      <c r="C43" s="38"/>
      <c r="D43" s="38"/>
      <c r="E43" s="38"/>
      <c r="F43" s="39"/>
      <c r="G43" s="13"/>
      <c r="H43" s="10">
        <v>2790.04</v>
      </c>
      <c r="I43" s="11"/>
      <c r="J43" s="11"/>
    </row>
    <row r="44" spans="2:10" x14ac:dyDescent="0.3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3">
      <c r="B45" s="37" t="s">
        <v>12</v>
      </c>
      <c r="C45" s="38"/>
      <c r="D45" s="38"/>
      <c r="E45" s="38"/>
      <c r="F45" s="39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41" t="s">
        <v>16</v>
      </c>
      <c r="C48" s="41"/>
      <c r="D48" s="41"/>
      <c r="E48" s="41"/>
      <c r="F48" s="41"/>
      <c r="G48" s="33" t="s">
        <v>30</v>
      </c>
      <c r="H48" s="6">
        <f>H49+H50+H51+H52+H53</f>
        <v>318075.78000000003</v>
      </c>
      <c r="I48" s="11"/>
      <c r="J48" s="11"/>
    </row>
    <row r="49" spans="2:11" x14ac:dyDescent="0.3">
      <c r="B49" s="37" t="s">
        <v>7</v>
      </c>
      <c r="C49" s="38"/>
      <c r="D49" s="38"/>
      <c r="E49" s="38"/>
      <c r="F49" s="39"/>
      <c r="G49" s="2"/>
      <c r="H49" s="10">
        <v>318075.78000000003</v>
      </c>
      <c r="I49" s="11"/>
      <c r="J49" s="11"/>
    </row>
    <row r="50" spans="2:11" x14ac:dyDescent="0.3">
      <c r="B50" s="37" t="s">
        <v>8</v>
      </c>
      <c r="C50" s="38"/>
      <c r="D50" s="38"/>
      <c r="E50" s="38"/>
      <c r="F50" s="39"/>
      <c r="G50" s="2"/>
      <c r="H50" s="3">
        <v>0</v>
      </c>
      <c r="I50" s="11"/>
      <c r="J50" s="11"/>
    </row>
    <row r="51" spans="2:11" x14ac:dyDescent="0.3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3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3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3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3">
      <c r="B55" s="35" t="s">
        <v>3</v>
      </c>
      <c r="C55" s="35"/>
      <c r="D55" s="35"/>
      <c r="E55" s="35"/>
      <c r="F55" s="35"/>
      <c r="G55" s="2"/>
      <c r="H55" s="7">
        <f>H13+H29-H36-H48-H54+H28</f>
        <v>354869.89999999967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2022-02-02T07:45:04Z</dcterms:modified>
</cp:coreProperties>
</file>