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1\Sajt Dnevni Izvestaji\12. Decembar 2021\"/>
    </mc:Choice>
  </mc:AlternateContent>
  <xr:revisionPtr revIDLastSave="0" documentId="8_{3CC2AA74-1C16-48A3-B073-5BF7853C541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</workbook>
</file>

<file path=xl/calcChain.xml><?xml version="1.0" encoding="utf-8"?>
<calcChain xmlns="http://schemas.openxmlformats.org/spreadsheetml/2006/main">
  <c r="H24" i="1" l="1"/>
  <c r="H20" i="1"/>
  <c r="H16" i="1" l="1"/>
  <c r="H18" i="1"/>
  <c r="H15" i="1" l="1"/>
  <c r="H22" i="1"/>
  <c r="H31" i="1"/>
  <c r="H32" i="1"/>
  <c r="H26" i="1"/>
  <c r="H14" i="1"/>
  <c r="H30" i="1"/>
  <c r="H19" i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<sst xmlns="http://schemas.openxmlformats.org/spreadsheetml/2006/main" count="52" uniqueCount="30">
  <si>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</si>
  <si>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</si>
  <si>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</si>
  <si>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</si>
  <si>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</si>
  <si>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</si>
  <si>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</si>
  <si>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</si>
  <si>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</si>
  <si>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</si>
  <si>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</si>
  <si>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</si>
  <si>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</si>
  <si>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</si>
  <si>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</si>
  <si>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</si>
  <si>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</si>
  <si>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</si>
  <si>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</si>
  <si>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</si>
  <si>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</si>
  <si>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</si>
  <si>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</si>
  <si>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</si>
  <si>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</si>
  <si>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</si>
  <si>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</si>
  <si>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</si>
  <si>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</si>
  <si>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13.12.2021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</si>
</sst>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B37" workbookViewId="0">
      <selection activeCell="H25" sqref="H25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2" t="s">
        <v>0</v>
      </c>
      <c r="D2" s="42"/>
      <c r="E2" s="42"/>
      <c r="F2" s="42"/>
      <c r="G2" s="42"/>
    </row>
    <row r="4" spans="2:15" x14ac:dyDescent="0.3">
      <c r="B4" s="43" t="s">
        <v>20</v>
      </c>
      <c r="C4" s="43"/>
      <c r="D4" s="43"/>
    </row>
    <row r="5" spans="2:15" x14ac:dyDescent="0.3">
      <c r="B5" s="43" t="s">
        <v>21</v>
      </c>
      <c r="C5" s="43"/>
      <c r="D5" s="43"/>
    </row>
    <row r="6" spans="2:15" x14ac:dyDescent="0.3">
      <c r="B6" s="43" t="s">
        <v>22</v>
      </c>
      <c r="C6" s="43"/>
      <c r="D6" s="43"/>
    </row>
    <row r="7" spans="2:15" x14ac:dyDescent="0.3">
      <c r="I7" s="11"/>
      <c r="J7" s="11"/>
    </row>
    <row r="8" spans="2:15" x14ac:dyDescent="0.3">
      <c r="C8" s="47" t="s">
        <v>29</v>
      </c>
      <c r="D8" s="47"/>
      <c r="E8" s="47"/>
      <c r="F8" s="47"/>
      <c r="G8" s="47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3">
      <c r="B12" s="35" t="s">
        <v>6</v>
      </c>
      <c r="C12" s="35"/>
      <c r="D12" s="35"/>
      <c r="E12" s="35"/>
      <c r="F12" s="35"/>
      <c r="G12" s="31">
        <v>44543</v>
      </c>
      <c r="H12" s="3">
        <f>H13+H29-H36-H48+H28</f>
        <v>673503.35000000033</v>
      </c>
      <c r="I12" s="11"/>
      <c r="J12" s="11"/>
      <c r="K12" s="9"/>
      <c r="L12" s="9"/>
      <c r="M12" s="9"/>
      <c r="N12" s="9"/>
      <c r="O12" s="9"/>
    </row>
    <row r="13" spans="2:15" x14ac:dyDescent="0.3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376110.79000000039</v>
      </c>
      <c r="I13" s="11"/>
      <c r="J13" s="11"/>
      <c r="K13" s="9"/>
      <c r="L13" s="9"/>
      <c r="M13" s="9"/>
      <c r="N13" s="9"/>
      <c r="O13" s="9"/>
    </row>
    <row r="14" spans="2:15" x14ac:dyDescent="0.3">
      <c r="B14" s="37" t="s">
        <v>7</v>
      </c>
      <c r="C14" s="38"/>
      <c r="D14" s="38"/>
      <c r="E14" s="38"/>
      <c r="F14" s="39"/>
      <c r="G14" s="12"/>
      <c r="H14" s="10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+3279931.25-3279931.25+3902997.96-3902997.96</f>
        <v>0</v>
      </c>
      <c r="I14" s="11"/>
      <c r="J14" s="11"/>
      <c r="K14" s="8"/>
    </row>
    <row r="15" spans="2:15" x14ac:dyDescent="0.3">
      <c r="B15" s="37" t="s">
        <v>8</v>
      </c>
      <c r="C15" s="38"/>
      <c r="D15" s="38"/>
      <c r="E15" s="38"/>
      <c r="F15" s="39"/>
      <c r="G15" s="12"/>
      <c r="H15" s="10">
        <f>491141.58-505233.97+242376.81-242376.81+287345.23-273252.84+245816.43-245816.43+241691.96-241691.96+239325.39-239325.39+236967.19-236967.19+235444.51-235444.51+214540.41-214540.41+253118.69-253118.69+296473.52-296473.52+267260.16-267260.16+270016.94-270016.94</f>
        <v>0</v>
      </c>
      <c r="I15" s="11"/>
      <c r="J15" s="11"/>
      <c r="K15" s="8"/>
      <c r="L15" s="8"/>
    </row>
    <row r="16" spans="2:15" x14ac:dyDescent="0.3">
      <c r="B16" s="37" t="s">
        <v>9</v>
      </c>
      <c r="C16" s="38"/>
      <c r="D16" s="38"/>
      <c r="E16" s="38"/>
      <c r="F16" s="39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</f>
        <v>-18314.760000000009</v>
      </c>
      <c r="I16" s="11"/>
      <c r="J16" s="11"/>
    </row>
    <row r="17" spans="2:13" x14ac:dyDescent="0.3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3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0+145008.9-145008.9+803129.51-803129.51+43074.4-43074.4+96516.2-96516.2+437160.6-437160.6+42253.6-42253.6+58049.4-58049.4</f>
        <v>0</v>
      </c>
      <c r="I18" s="11"/>
      <c r="J18" s="11"/>
    </row>
    <row r="19" spans="2:13" x14ac:dyDescent="0.3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</f>
        <v>12873.450000000186</v>
      </c>
      <c r="I19" s="11"/>
      <c r="J19" s="11"/>
    </row>
    <row r="20" spans="2:13" x14ac:dyDescent="0.3">
      <c r="B20" s="37" t="s">
        <v>10</v>
      </c>
      <c r="C20" s="38"/>
      <c r="D20" s="38"/>
      <c r="E20" s="38"/>
      <c r="F20" s="39"/>
      <c r="G20" s="12"/>
      <c r="H20" s="10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-1830-62000-6923.18+180000-1000-37985.48-2759.82-99168.13-960-509.99+180000+180000-12000</f>
        <v>53965.060000000172</v>
      </c>
      <c r="I20" s="11"/>
      <c r="J20" s="11"/>
      <c r="K20" s="11"/>
      <c r="L20" s="8"/>
    </row>
    <row r="21" spans="2:13" x14ac:dyDescent="0.3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3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89181.22-89181.22+43482.89-43482.89+89181.22-89181.22+224060.78-224060.78+178362.45-178362.45+89152.44-89152.44+199642.44-199642.44+245625.66-245625.66+64639-64639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9" t="s">
        <v>23</v>
      </c>
      <c r="C24" s="49"/>
      <c r="D24" s="49"/>
      <c r="E24" s="49"/>
      <c r="F24" s="49"/>
      <c r="G24" s="13"/>
      <c r="H24" s="10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+3850+1800+3150+4250+1950+2650+2250+2850+2800+2900+3000+5200+1750+2550</f>
        <v>327587.04000000004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49162.47-49162.47+37324.28-37324.28+50007.36-50007.36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8" t="s">
        <v>19</v>
      </c>
      <c r="C29" s="48"/>
      <c r="D29" s="48"/>
      <c r="E29" s="48"/>
      <c r="F29" s="48"/>
      <c r="G29" s="32">
        <v>44543</v>
      </c>
      <c r="H29" s="5">
        <f>H30+H31+H32+H33+H34+H35</f>
        <v>297392.56</v>
      </c>
      <c r="I29" s="11"/>
      <c r="J29" s="11"/>
    </row>
    <row r="30" spans="2:13" x14ac:dyDescent="0.3">
      <c r="B30" s="37" t="s">
        <v>7</v>
      </c>
      <c r="C30" s="38"/>
      <c r="D30" s="38"/>
      <c r="E30" s="38"/>
      <c r="F30" s="39"/>
      <c r="G30" s="2"/>
      <c r="H30" s="10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+255707.09-255707.09+268329.09-268329.09</f>
        <v>64.53000000002794</v>
      </c>
      <c r="I30" s="11"/>
      <c r="J30" s="11"/>
    </row>
    <row r="31" spans="2:13" x14ac:dyDescent="0.3">
      <c r="B31" s="37" t="s">
        <v>8</v>
      </c>
      <c r="C31" s="38"/>
      <c r="D31" s="38"/>
      <c r="E31" s="38"/>
      <c r="F31" s="39"/>
      <c r="G31" s="2"/>
      <c r="H31" s="10">
        <f>38239.13-38239.13+17961.36-17961.36+20277.77-20277.77+18248.78-18248.78+14148.99-14148.99+16185.19-16185.19+17277.77-17277.77+12575.77-12575.77+19527.77-19527.77+14095.95-14095.95+20277.77-20277.77+14780.2-14780.31+18333.44-18333.33</f>
        <v>0</v>
      </c>
      <c r="I31" s="11"/>
      <c r="J31" s="11"/>
    </row>
    <row r="32" spans="2:13" x14ac:dyDescent="0.3">
      <c r="B32" s="37" t="s">
        <v>10</v>
      </c>
      <c r="C32" s="38"/>
      <c r="D32" s="38"/>
      <c r="E32" s="38"/>
      <c r="F32" s="39"/>
      <c r="G32" s="2"/>
      <c r="H32" s="10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+15666.67+15666.67+15666.67</f>
        <v>297328.02999999997</v>
      </c>
      <c r="I32" s="11"/>
      <c r="J32" s="11"/>
      <c r="L32" s="8"/>
      <c r="M32" s="8"/>
    </row>
    <row r="33" spans="2:10" x14ac:dyDescent="0.3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3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3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3">
      <c r="B36" s="41" t="s">
        <v>13</v>
      </c>
      <c r="C36" s="41"/>
      <c r="D36" s="41"/>
      <c r="E36" s="41"/>
      <c r="F36" s="41"/>
      <c r="G36" s="33">
        <v>44543</v>
      </c>
      <c r="H36" s="6">
        <f>H37+H38+H39+H40+H41+H42+H43+H44+H45+H46+H47</f>
        <v>0</v>
      </c>
      <c r="I36" s="11"/>
      <c r="J36" s="11"/>
    </row>
    <row r="37" spans="2:10" x14ac:dyDescent="0.3">
      <c r="B37" s="37" t="s">
        <v>7</v>
      </c>
      <c r="C37" s="38"/>
      <c r="D37" s="38"/>
      <c r="E37" s="38"/>
      <c r="F37" s="39"/>
      <c r="G37" s="13"/>
      <c r="H37" s="10">
        <v>0</v>
      </c>
      <c r="I37" s="11"/>
      <c r="J37" s="11"/>
    </row>
    <row r="38" spans="2:10" x14ac:dyDescent="0.3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3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3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3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3">
      <c r="B42" s="37" t="s">
        <v>2</v>
      </c>
      <c r="C42" s="38"/>
      <c r="D42" s="38"/>
      <c r="E42" s="38"/>
      <c r="F42" s="39"/>
      <c r="G42" s="13"/>
      <c r="H42" s="10">
        <v>0</v>
      </c>
      <c r="I42" s="11"/>
      <c r="J42" s="11"/>
    </row>
    <row r="43" spans="2:10" x14ac:dyDescent="0.3">
      <c r="B43" s="37" t="s">
        <v>10</v>
      </c>
      <c r="C43" s="38"/>
      <c r="D43" s="38"/>
      <c r="E43" s="38"/>
      <c r="F43" s="39"/>
      <c r="G43" s="13"/>
      <c r="H43" s="10">
        <v>0</v>
      </c>
      <c r="I43" s="11"/>
      <c r="J43" s="11"/>
    </row>
    <row r="44" spans="2:10" x14ac:dyDescent="0.3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3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41" t="s">
        <v>16</v>
      </c>
      <c r="C48" s="41"/>
      <c r="D48" s="41"/>
      <c r="E48" s="41"/>
      <c r="F48" s="41"/>
      <c r="G48" s="33">
        <v>44543</v>
      </c>
      <c r="H48" s="6">
        <f>H49+H50+H51+H52+H53</f>
        <v>0</v>
      </c>
      <c r="I48" s="11"/>
      <c r="J48" s="11"/>
    </row>
    <row r="49" spans="2:11" x14ac:dyDescent="0.3">
      <c r="B49" s="37" t="s">
        <v>7</v>
      </c>
      <c r="C49" s="38"/>
      <c r="D49" s="38"/>
      <c r="E49" s="38"/>
      <c r="F49" s="39"/>
      <c r="G49" s="2"/>
      <c r="H49" s="10">
        <v>0</v>
      </c>
      <c r="I49" s="11"/>
      <c r="J49" s="11"/>
    </row>
    <row r="50" spans="2:11" x14ac:dyDescent="0.3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3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3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3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3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3">
      <c r="B55" s="35" t="s">
        <v>3</v>
      </c>
      <c r="C55" s="35"/>
      <c r="D55" s="35"/>
      <c r="E55" s="35"/>
      <c r="F55" s="35"/>
      <c r="G55" s="2"/>
      <c r="H55" s="7">
        <f>H13+H29-H36-H48-H54+H28</f>
        <v>673503.35000000033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2021-03-19T07:57:45Z</cp:lastPrinted>
  <dcterms:created xsi:type="dcterms:W3CDTF">2018-11-15T09:32:50Z</dcterms:created>
  <dcterms:modified xsi:type="dcterms:W3CDTF">2021-12-14T08:08:31Z</dcterms:modified>
</cp:coreProperties>
</file>