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13_ncr:1_{CB8BFC0D-DCD6-41CB-BBD2-78333BDA75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2" i="1"/>
  <c r="H20" i="1"/>
  <c r="H19" i="1"/>
  <c r="H15" i="1"/>
  <c r="H16" i="1"/>
  <c r="H31" i="1"/>
  <c r="H32" i="1"/>
  <c r="H26" i="1"/>
  <c r="H14" i="1"/>
  <c r="H30" i="1"/>
  <c r="H18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<sst xmlns="http://schemas.openxmlformats.org/spreadsheetml/2006/main" count="52" uniqueCount="30">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</sst>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1" xfId="0" applyNumberFormat="1" applyBorder="1"/>
    <xf numFmtId="165" fontId="0" fillId="2" borderId="1" xfId="0" applyNumberFormat="1" applyFill="1" applyBorder="1"/>
    <xf numFmtId="165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9" workbookViewId="0">
      <selection activeCell="H25" sqref="H25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39" t="s">
        <v>0</v>
      </c>
      <c r="D2" s="39"/>
      <c r="E2" s="39"/>
      <c r="F2" s="39"/>
      <c r="G2" s="39"/>
    </row>
    <row r="4" spans="2:15" x14ac:dyDescent="0.25">
      <c r="B4" s="40" t="s">
        <v>20</v>
      </c>
      <c r="C4" s="40"/>
      <c r="D4" s="40"/>
    </row>
    <row r="5" spans="2:15" x14ac:dyDescent="0.25">
      <c r="B5" s="40" t="s">
        <v>21</v>
      </c>
      <c r="C5" s="40"/>
      <c r="D5" s="40"/>
    </row>
    <row r="6" spans="2:15" x14ac:dyDescent="0.25">
      <c r="B6" s="40" t="s">
        <v>22</v>
      </c>
      <c r="C6" s="40"/>
      <c r="D6" s="40"/>
    </row>
    <row r="7" spans="2:15" x14ac:dyDescent="0.25">
      <c r="I7" s="11"/>
      <c r="J7" s="11"/>
    </row>
    <row r="8" spans="2:15" x14ac:dyDescent="0.25">
      <c r="C8" s="44" t="s">
        <v>29</v>
      </c>
      <c r="D8" s="44"/>
      <c r="E8" s="44"/>
      <c r="F8" s="44"/>
      <c r="G8" s="44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1"/>
      <c r="J11" s="11"/>
      <c r="K11" s="31"/>
      <c r="L11" s="31"/>
      <c r="M11" s="31"/>
      <c r="N11" s="31"/>
      <c r="O11" s="31"/>
    </row>
    <row r="12" spans="2:15" x14ac:dyDescent="0.25">
      <c r="B12" s="32" t="s">
        <v>6</v>
      </c>
      <c r="C12" s="32"/>
      <c r="D12" s="32"/>
      <c r="E12" s="32"/>
      <c r="F12" s="32"/>
      <c r="G12" s="47">
        <v>44515</v>
      </c>
      <c r="H12" s="3">
        <f>H13+H29-H36-H48+H28</f>
        <v>212986.65000000043</v>
      </c>
      <c r="I12" s="11"/>
      <c r="J12" s="11"/>
      <c r="K12" s="9"/>
      <c r="L12" s="9"/>
      <c r="M12" s="9"/>
      <c r="N12" s="9"/>
      <c r="O12" s="9"/>
    </row>
    <row r="13" spans="2:15" x14ac:dyDescent="0.25">
      <c r="B13" s="33" t="s">
        <v>18</v>
      </c>
      <c r="C13" s="33"/>
      <c r="D13" s="33"/>
      <c r="E13" s="33"/>
      <c r="F13" s="33"/>
      <c r="G13" s="4"/>
      <c r="H13" s="5">
        <f>H14+H15+H16+H17+H18+H19+H20+H21+H22+H24+H26+H23+H25+H27</f>
        <v>-37405.78999999963</v>
      </c>
      <c r="I13" s="11"/>
      <c r="J13" s="11"/>
      <c r="K13" s="9"/>
      <c r="L13" s="9"/>
      <c r="M13" s="9"/>
      <c r="N13" s="9"/>
      <c r="O13" s="9"/>
    </row>
    <row r="14" spans="2:15" x14ac:dyDescent="0.25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1"/>
      <c r="J14" s="11"/>
      <c r="K14" s="8"/>
    </row>
    <row r="15" spans="2:15" x14ac:dyDescent="0.25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25">
      <c r="B18" s="37" t="s">
        <v>1</v>
      </c>
      <c r="C18" s="37"/>
      <c r="D18" s="37"/>
      <c r="E18" s="37"/>
      <c r="F18" s="37"/>
      <c r="G18" s="12"/>
      <c r="H18" s="10">
        <f>0+145008.9-145008.9+803129.51-803129.51+43074.4-43074.4+96516.2-96516.2+437160.6-437160.6</f>
        <v>0</v>
      </c>
      <c r="I18" s="11"/>
      <c r="J18" s="11"/>
    </row>
    <row r="19" spans="2:13" x14ac:dyDescent="0.25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</f>
        <v>-331651.51999999984</v>
      </c>
      <c r="I20" s="11"/>
      <c r="J20" s="11"/>
      <c r="K20" s="11"/>
      <c r="L20" s="8"/>
    </row>
    <row r="21" spans="2:13" x14ac:dyDescent="0.25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25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6" t="s">
        <v>23</v>
      </c>
      <c r="C24" s="46"/>
      <c r="D24" s="46"/>
      <c r="E24" s="46"/>
      <c r="F24" s="46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</f>
        <v>299687.04000000004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5" t="s">
        <v>19</v>
      </c>
      <c r="C29" s="45"/>
      <c r="D29" s="45"/>
      <c r="E29" s="45"/>
      <c r="F29" s="45"/>
      <c r="G29" s="48">
        <v>44515</v>
      </c>
      <c r="H29" s="5">
        <f>H30+H31+H32+H33+H34+H35</f>
        <v>250392.44000000006</v>
      </c>
      <c r="I29" s="11"/>
      <c r="J29" s="11"/>
    </row>
    <row r="30" spans="2:13" x14ac:dyDescent="0.25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1"/>
      <c r="J30" s="11"/>
    </row>
    <row r="31" spans="2:13" x14ac:dyDescent="0.25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1"/>
      <c r="J32" s="11"/>
      <c r="L32" s="8"/>
      <c r="M32" s="8"/>
    </row>
    <row r="33" spans="2:10" x14ac:dyDescent="0.25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25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25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25">
      <c r="B36" s="38" t="s">
        <v>13</v>
      </c>
      <c r="C36" s="38"/>
      <c r="D36" s="38"/>
      <c r="E36" s="38"/>
      <c r="F36" s="38"/>
      <c r="G36" s="49">
        <v>44515</v>
      </c>
      <c r="H36" s="6">
        <f>H37+H38+H39+H40+H41+H42+H43+H44+H45+H46+H47</f>
        <v>0</v>
      </c>
      <c r="I36" s="11"/>
      <c r="J36" s="11"/>
    </row>
    <row r="37" spans="2:10" x14ac:dyDescent="0.25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25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25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25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25">
      <c r="B41" s="37" t="s">
        <v>1</v>
      </c>
      <c r="C41" s="37"/>
      <c r="D41" s="37"/>
      <c r="E41" s="37"/>
      <c r="F41" s="37"/>
      <c r="G41" s="13"/>
      <c r="H41" s="10">
        <v>0</v>
      </c>
      <c r="I41" s="11"/>
      <c r="J41" s="11"/>
    </row>
    <row r="42" spans="2:10" x14ac:dyDescent="0.25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25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25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25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38" t="s">
        <v>16</v>
      </c>
      <c r="C48" s="38"/>
      <c r="D48" s="38"/>
      <c r="E48" s="38"/>
      <c r="F48" s="38"/>
      <c r="G48" s="49">
        <v>44515</v>
      </c>
      <c r="H48" s="6">
        <f>H49+H50+H51+H52+H53</f>
        <v>0</v>
      </c>
      <c r="I48" s="11"/>
      <c r="J48" s="11"/>
    </row>
    <row r="49" spans="2:11" x14ac:dyDescent="0.25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25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25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25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25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25">
      <c r="B54" s="37" t="s">
        <v>14</v>
      </c>
      <c r="C54" s="37"/>
      <c r="D54" s="37"/>
      <c r="E54" s="37"/>
      <c r="F54" s="37"/>
      <c r="G54" s="2"/>
      <c r="H54" s="3"/>
      <c r="I54" s="11"/>
      <c r="J54" s="11"/>
    </row>
    <row r="55" spans="2:11" x14ac:dyDescent="0.25">
      <c r="B55" s="32" t="s">
        <v>3</v>
      </c>
      <c r="C55" s="32"/>
      <c r="D55" s="32"/>
      <c r="E55" s="32"/>
      <c r="F55" s="32"/>
      <c r="G55" s="2"/>
      <c r="H55" s="7">
        <f>H13+H29-H36-H48-H54+H28</f>
        <v>212986.65000000043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2021-11-17T08:38:15Z</dcterms:modified>
</cp:coreProperties>
</file>