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30" i="1"/>
  <c r="H14"/>
  <c r="H26"/>
  <c r="H20"/>
  <c r="H24"/>
  <c r="H15"/>
  <c r="H31"/>
  <c r="H32"/>
  <c r="H18"/>
  <c r="H19"/>
  <c r="H16"/>
  <c r="H22"/>
  <c r="H28"/>
  <c r="H25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<sst xmlns="http://schemas.openxmlformats.org/spreadsheetml/2006/main" count="52" uniqueCount="30">
  <si>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</si>
  <si>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</si>
  <si>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</si>
  <si>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</si>
  <si>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</si>
  <si>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</si>
  <si>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</si>
  <si>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</si>
  <si>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</si>
  <si>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</si>
  <si>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</si>
  <si>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</si>
  <si>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</si>
  <si>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</si>
  <si>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</si>
  <si>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</si>
  <si>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</si>
  <si>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</si>
  <si>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</si>
  <si>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</si>
  <si>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</si>
  <si>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</si>
  <si>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</si>
  <si>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</si>
  <si>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</si>
  <si>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</si>
  <si>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</si>
  <si>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</si>
  <si>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</si>
  <si>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16.08.2021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</si>
</sst>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topLeftCell="A4" workbookViewId="0">
      <selection activeCell="H31" sqref="H31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29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44424</v>
      </c>
      <c r="H12" s="4">
        <f>H13+H29-H36-H48+H28</f>
        <v>589042.97999999986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3633511.8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+3779286.14-3779286.14+10722.36-10722.36+3186234.12-3186234.12+3543928.94-3543928.94+3177253.12</f>
        <v>3177253.1199999992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491141.58-505233.97+242376.81-242376.81+287345.23-273252.84+245816.43-245816.43+241691.96-241691.96+239325.39-239325.39+236967.19-236967.19+235444.51-235444.51+214540.41-214540.41</f>
        <v>0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354632.56-354632.56+52351.58-52351.58+8764.31-8764.31+159298.51-159298.51-3686.65-3502.07+17151.31-17151.31+29697.47-29697.47-4272.4+13790.13-13790.13-2027.41-924.75</f>
        <v>-14413.28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0+145008.9-145008.9+803129.51-803129.51+43074.4-43074.4</f>
        <v>0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</f>
        <v>471.45000000018626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-720-498.68+180000-540-69924-11092.5-5034-57384.23-4135.33-480-848.62+180000-65425.09-2940-4728.43-600</f>
        <v>230940.62000000008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+2700+2150+3000+2250+6100+1750+3150+4400+1900+5500+3700+3350+2350-0.01+4000+3250+2900+2800</f>
        <v>201737.04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50925.5+6.58-50925.5+11111.11-11111.11+37420.75-37420.75-0.04+51172.68-51179.22+37074.49-37074.47+50491.1-50491.1-0.02+45366.96-45366.96+54638.51-54638.51+37324.3-37324.3+46040.71-46040.67+38364.81-38364.81+40180.1-40179.47+37522.18</f>
        <v>37522.85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7" t="s">
        <v>19</v>
      </c>
      <c r="C29" s="47"/>
      <c r="D29" s="47"/>
      <c r="E29" s="47"/>
      <c r="F29" s="47"/>
      <c r="G29" s="5">
        <v>44424</v>
      </c>
      <c r="H29" s="6">
        <f>H30+H31+H32+H33+H34+H35</f>
        <v>423013.53</v>
      </c>
      <c r="I29" s="13"/>
      <c r="J29" s="13"/>
    </row>
    <row r="30" spans="2:13">
      <c r="B30" s="36" t="s">
        <v>7</v>
      </c>
      <c r="C30" s="37"/>
      <c r="D30" s="37"/>
      <c r="E30" s="37"/>
      <c r="F30" s="38"/>
      <c r="G30" s="2"/>
      <c r="H30" s="11">
        <f>286611.95-286611.95+248855.2-248855.2+267809.78-267809.78+246943.87-246943.87+279979.01-279979.01+250725.59-250725.59+276077.4-276077.4+252209.47-252209.47+264909.55-264909.55+252128.17-252063.64+284628.35-284628.35+252071.28-252071.28+276364.51-276364.51+255024.91-255024.91+267205.77-267205.77+252706.38</f>
        <v>252770.91000000003</v>
      </c>
      <c r="I30" s="13"/>
      <c r="J30" s="13"/>
    </row>
    <row r="31" spans="2:13">
      <c r="B31" s="36" t="s">
        <v>8</v>
      </c>
      <c r="C31" s="37"/>
      <c r="D31" s="37"/>
      <c r="E31" s="37"/>
      <c r="F31" s="38"/>
      <c r="G31" s="2"/>
      <c r="H31" s="11">
        <f>38239.13-38239.13+17961.36-17961.36+20277.77-20277.77+18248.78-18248.78+14148.99-14148.99+16185.19-16185.19+17277.77-17277.77+12575.77-12575.77+19527.77-19527.77</f>
        <v>0</v>
      </c>
      <c r="I31" s="13"/>
      <c r="J31" s="13"/>
    </row>
    <row r="32" spans="2:13">
      <c r="B32" s="36" t="s">
        <v>10</v>
      </c>
      <c r="C32" s="37"/>
      <c r="D32" s="37"/>
      <c r="E32" s="37"/>
      <c r="F32" s="38"/>
      <c r="G32" s="2"/>
      <c r="H32" s="11">
        <f>73849.34+15500+15500-17792+17916.67-1561.75+8958.33+8958.33-25039.88+4665+8958.34-18342.81+8958.33+8958.33-106762.92+163250+15666.67-138015.29+15666.67+15666.67-6139.8+15666.67+15666.67+15666.67+15666.65-15854.2+15666.67+15666.66-23721.4+15666.67+15666.67+15666.66</f>
        <v>170242.62000000002</v>
      </c>
      <c r="I32" s="13"/>
      <c r="J32" s="13"/>
      <c r="L32" s="9"/>
      <c r="M32" s="9"/>
    </row>
    <row r="33" spans="2:10">
      <c r="B33" s="36" t="s">
        <v>11</v>
      </c>
      <c r="C33" s="37"/>
      <c r="D33" s="37"/>
      <c r="E33" s="37"/>
      <c r="F33" s="38"/>
      <c r="G33" s="2"/>
      <c r="H33" s="11">
        <f>198750-198750</f>
        <v>0</v>
      </c>
      <c r="I33" s="13"/>
      <c r="J33" s="13"/>
    </row>
    <row r="34" spans="2:10">
      <c r="B34" s="36" t="s">
        <v>12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36" t="s">
        <v>23</v>
      </c>
      <c r="C35" s="37"/>
      <c r="D35" s="37"/>
      <c r="E35" s="37"/>
      <c r="F35" s="38"/>
      <c r="G35" s="2"/>
      <c r="H35" s="11">
        <v>0</v>
      </c>
      <c r="I35" s="13"/>
      <c r="J35" s="13"/>
    </row>
    <row r="36" spans="2:10">
      <c r="B36" s="40" t="s">
        <v>13</v>
      </c>
      <c r="C36" s="40"/>
      <c r="D36" s="40"/>
      <c r="E36" s="40"/>
      <c r="F36" s="40"/>
      <c r="G36" s="12">
        <v>44424</v>
      </c>
      <c r="H36" s="7">
        <f>H37+H38+H39+H40+H41+H42+H43+H44+H45+H46+H47</f>
        <v>3214775.97</v>
      </c>
      <c r="I36" s="13"/>
      <c r="J36" s="13"/>
    </row>
    <row r="37" spans="2:10">
      <c r="B37" s="36" t="s">
        <v>7</v>
      </c>
      <c r="C37" s="37"/>
      <c r="D37" s="37"/>
      <c r="E37" s="37"/>
      <c r="F37" s="38"/>
      <c r="G37" s="15"/>
      <c r="H37" s="11">
        <v>3214775.97</v>
      </c>
      <c r="I37" s="13"/>
      <c r="J37" s="13"/>
    </row>
    <row r="38" spans="2:10">
      <c r="B38" s="36" t="s">
        <v>8</v>
      </c>
      <c r="C38" s="37"/>
      <c r="D38" s="37"/>
      <c r="E38" s="37"/>
      <c r="F38" s="38"/>
      <c r="G38" s="15"/>
      <c r="H38" s="11">
        <v>0</v>
      </c>
      <c r="I38" s="13"/>
      <c r="J38" s="13"/>
    </row>
    <row r="39" spans="2:10">
      <c r="B39" s="36" t="s">
        <v>9</v>
      </c>
      <c r="C39" s="37"/>
      <c r="D39" s="37"/>
      <c r="E39" s="37"/>
      <c r="F39" s="38"/>
      <c r="G39" s="15"/>
      <c r="H39" s="11">
        <v>0</v>
      </c>
      <c r="I39" s="13"/>
      <c r="J39" s="13"/>
    </row>
    <row r="40" spans="2:10">
      <c r="B40" s="36" t="s">
        <v>15</v>
      </c>
      <c r="C40" s="37"/>
      <c r="D40" s="37"/>
      <c r="E40" s="37"/>
      <c r="F40" s="38"/>
      <c r="G40" s="15"/>
      <c r="H40" s="11">
        <v>0</v>
      </c>
      <c r="I40" s="13"/>
      <c r="J40" s="13"/>
    </row>
    <row r="41" spans="2:10">
      <c r="B41" s="39" t="s">
        <v>1</v>
      </c>
      <c r="C41" s="39"/>
      <c r="D41" s="39"/>
      <c r="E41" s="39"/>
      <c r="F41" s="39"/>
      <c r="G41" s="15"/>
      <c r="H41" s="11">
        <v>0</v>
      </c>
      <c r="I41" s="13"/>
      <c r="J41" s="13"/>
    </row>
    <row r="42" spans="2:10">
      <c r="B42" s="36" t="s">
        <v>2</v>
      </c>
      <c r="C42" s="37"/>
      <c r="D42" s="37"/>
      <c r="E42" s="37"/>
      <c r="F42" s="38"/>
      <c r="G42" s="15"/>
      <c r="H42" s="11">
        <v>0</v>
      </c>
      <c r="I42" s="13"/>
      <c r="J42" s="13"/>
    </row>
    <row r="43" spans="2:10">
      <c r="B43" s="36" t="s">
        <v>10</v>
      </c>
      <c r="C43" s="37"/>
      <c r="D43" s="37"/>
      <c r="E43" s="37"/>
      <c r="F43" s="38"/>
      <c r="G43" s="15"/>
      <c r="H43" s="11">
        <v>0</v>
      </c>
      <c r="I43" s="13"/>
      <c r="J43" s="13"/>
    </row>
    <row r="44" spans="2:10">
      <c r="B44" s="36" t="s">
        <v>11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36" t="s">
        <v>12</v>
      </c>
      <c r="C45" s="37"/>
      <c r="D45" s="37"/>
      <c r="E45" s="37"/>
      <c r="F45" s="38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40" t="s">
        <v>16</v>
      </c>
      <c r="C48" s="40"/>
      <c r="D48" s="40"/>
      <c r="E48" s="40"/>
      <c r="F48" s="40"/>
      <c r="G48" s="12">
        <v>44424</v>
      </c>
      <c r="H48" s="7">
        <f>H49+H50+H51+H52+H53</f>
        <v>252706.38</v>
      </c>
      <c r="I48" s="13"/>
      <c r="J48" s="13"/>
    </row>
    <row r="49" spans="2:11">
      <c r="B49" s="36" t="s">
        <v>7</v>
      </c>
      <c r="C49" s="37"/>
      <c r="D49" s="37"/>
      <c r="E49" s="37"/>
      <c r="F49" s="38"/>
      <c r="G49" s="2"/>
      <c r="H49" s="11">
        <v>252706.38</v>
      </c>
      <c r="I49" s="13"/>
      <c r="J49" s="13"/>
    </row>
    <row r="50" spans="2:11">
      <c r="B50" s="36" t="s">
        <v>8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10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11</v>
      </c>
      <c r="C52" s="37"/>
      <c r="D52" s="37"/>
      <c r="E52" s="37"/>
      <c r="F52" s="38"/>
      <c r="G52" s="2"/>
      <c r="H52" s="4">
        <v>0</v>
      </c>
      <c r="I52" s="13"/>
      <c r="J52" s="13"/>
    </row>
    <row r="53" spans="2:11">
      <c r="B53" s="36" t="s">
        <v>12</v>
      </c>
      <c r="C53" s="37"/>
      <c r="D53" s="37"/>
      <c r="E53" s="37"/>
      <c r="F53" s="38"/>
      <c r="G53" s="2"/>
      <c r="H53" s="4"/>
      <c r="I53" s="13"/>
      <c r="J53" s="13"/>
    </row>
    <row r="54" spans="2:11">
      <c r="B54" s="39" t="s">
        <v>14</v>
      </c>
      <c r="C54" s="39"/>
      <c r="D54" s="39"/>
      <c r="E54" s="39"/>
      <c r="F54" s="39"/>
      <c r="G54" s="2"/>
      <c r="H54" s="4"/>
      <c r="I54" s="13"/>
      <c r="J54" s="13"/>
    </row>
    <row r="55" spans="2:11">
      <c r="B55" s="34" t="s">
        <v>3</v>
      </c>
      <c r="C55" s="34"/>
      <c r="D55" s="34"/>
      <c r="E55" s="34"/>
      <c r="F55" s="34"/>
      <c r="G55" s="2"/>
      <c r="H55" s="8">
        <f>H13+H29-H36-H48-H54+H28</f>
        <v>589042.97999999986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2021-08-18T06:47:39Z</dcterms:modified>
</cp:coreProperties>
</file>