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20"/>
  <c r="H32"/>
  <c r="H14"/>
  <c r="H30"/>
  <c r="H16"/>
  <c r="H19"/>
  <c r="H26"/>
  <c r="H27"/>
  <c r="H15"/>
  <c r="H31"/>
  <c r="H22"/>
  <c r="H1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<sst xmlns="http://schemas.openxmlformats.org/spreadsheetml/2006/main" count="52" uniqueCount="30">
  <si>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</si>
  <si>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</si>
  <si>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</si>
  <si>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</si>
  <si>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</si>
  <si>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</si>
  <si>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</si>
  <si>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</si>
  <si>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</si>
  <si>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</si>
  <si>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</si>
  <si>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</si>
  <si>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</si>
  <si>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</si>
  <si>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</si>
  <si>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</si>
  <si>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</si>
  <si>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</si>
  <si>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</si>
  <si>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</si>
  <si>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</si>
  <si>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</si>
  <si>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</si>
  <si>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</si>
  <si>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</si>
  <si>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</si>
  <si>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</si>
  <si>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</si>
  <si>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</si>
  <si>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05.04.2021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</si>
</sst>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7" workbookViewId="0">
      <selection activeCell="H14" sqref="H1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39" t="s">
        <v>0</v>
      </c>
      <c r="D2" s="39"/>
      <c r="E2" s="39"/>
      <c r="F2" s="39"/>
      <c r="G2" s="39"/>
    </row>
    <row r="4" spans="2:15">
      <c r="B4" s="40" t="s">
        <v>20</v>
      </c>
      <c r="C4" s="40"/>
      <c r="D4" s="40"/>
    </row>
    <row r="5" spans="2:15">
      <c r="B5" s="40" t="s">
        <v>21</v>
      </c>
      <c r="C5" s="40"/>
      <c r="D5" s="40"/>
    </row>
    <row r="6" spans="2:15">
      <c r="B6" s="40" t="s">
        <v>22</v>
      </c>
      <c r="C6" s="40"/>
      <c r="D6" s="40"/>
    </row>
    <row r="7" spans="2:15">
      <c r="I7" s="13"/>
      <c r="J7" s="13"/>
    </row>
    <row r="8" spans="2:15">
      <c r="C8" s="44" t="s">
        <v>29</v>
      </c>
      <c r="D8" s="44"/>
      <c r="E8" s="44"/>
      <c r="F8" s="44"/>
      <c r="G8" s="44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1" t="s">
        <v>17</v>
      </c>
      <c r="C11" s="42"/>
      <c r="D11" s="42"/>
      <c r="E11" s="42"/>
      <c r="F11" s="43"/>
      <c r="G11" s="2" t="s">
        <v>4</v>
      </c>
      <c r="H11" s="2" t="s">
        <v>5</v>
      </c>
      <c r="I11" s="13"/>
      <c r="J11" s="13"/>
      <c r="K11" s="47"/>
      <c r="L11" s="47"/>
      <c r="M11" s="47"/>
      <c r="N11" s="47"/>
      <c r="O11" s="47"/>
    </row>
    <row r="12" spans="2:15">
      <c r="B12" s="36" t="s">
        <v>6</v>
      </c>
      <c r="C12" s="36"/>
      <c r="D12" s="36"/>
      <c r="E12" s="36"/>
      <c r="F12" s="36"/>
      <c r="G12" s="3">
        <v>44291</v>
      </c>
      <c r="H12" s="4">
        <f>H13+H29-H36-H48+H28</f>
        <v>97757.549999999814</v>
      </c>
      <c r="I12" s="13"/>
      <c r="J12" s="13"/>
      <c r="K12" s="10"/>
      <c r="L12" s="10"/>
      <c r="M12" s="10"/>
      <c r="N12" s="10"/>
      <c r="O12" s="10"/>
    </row>
    <row r="13" spans="2:15">
      <c r="B13" s="48" t="s">
        <v>18</v>
      </c>
      <c r="C13" s="48"/>
      <c r="D13" s="48"/>
      <c r="E13" s="48"/>
      <c r="F13" s="48"/>
      <c r="G13" s="5"/>
      <c r="H13" s="6">
        <f>H14+H15+H16+H17+H18+H19+H20+H21+H22+H24+H26+H23+H25+H27</f>
        <v>708206.5199999999</v>
      </c>
      <c r="I13" s="13"/>
      <c r="J13" s="13"/>
      <c r="K13" s="10"/>
      <c r="L13" s="10"/>
      <c r="M13" s="10"/>
      <c r="N13" s="10"/>
      <c r="O13" s="10"/>
    </row>
    <row r="14" spans="2:15">
      <c r="B14" s="33" t="s">
        <v>7</v>
      </c>
      <c r="C14" s="34"/>
      <c r="D14" s="34"/>
      <c r="E14" s="34"/>
      <c r="F14" s="35"/>
      <c r="G14" s="14"/>
      <c r="H14" s="11">
        <f>-0.01+3766889.63-3766889.71+3050348.27-3050348.18+3830428.9-3830428.99+3144005.2-3144005.2+3859980.87-3859980.82+19796.09+3193289.45-3193289.45+0.04-19796.09+3811538.76-3753214.85</f>
        <v>58323.909999999683</v>
      </c>
      <c r="I14" s="13"/>
      <c r="J14" s="13"/>
      <c r="K14" s="9"/>
    </row>
    <row r="15" spans="2:15">
      <c r="B15" s="33" t="s">
        <v>8</v>
      </c>
      <c r="C15" s="34"/>
      <c r="D15" s="34"/>
      <c r="E15" s="34"/>
      <c r="F15" s="35"/>
      <c r="G15" s="14"/>
      <c r="H15" s="11">
        <f>491141.58-505233.97+242376.81-242376.81+287345.23-273252.84+245816.43-245816.43</f>
        <v>0</v>
      </c>
      <c r="I15" s="13"/>
      <c r="J15" s="13"/>
      <c r="K15" s="9"/>
      <c r="L15" s="9"/>
    </row>
    <row r="16" spans="2:15">
      <c r="B16" s="33" t="s">
        <v>9</v>
      </c>
      <c r="C16" s="34"/>
      <c r="D16" s="34"/>
      <c r="E16" s="34"/>
      <c r="F16" s="35"/>
      <c r="G16" s="14"/>
      <c r="H16" s="11">
        <f>354632.56-354632.56+52351.58-52351.58+8764.31-8764.31+159298.51-159298.51-3686.65</f>
        <v>-3686.65</v>
      </c>
      <c r="I16" s="13"/>
      <c r="J16" s="13"/>
    </row>
    <row r="17" spans="2:13">
      <c r="B17" s="33" t="s">
        <v>15</v>
      </c>
      <c r="C17" s="34"/>
      <c r="D17" s="34"/>
      <c r="E17" s="34"/>
      <c r="F17" s="35"/>
      <c r="G17" s="14"/>
      <c r="H17" s="11">
        <v>0</v>
      </c>
      <c r="I17" s="13"/>
      <c r="J17" s="13"/>
    </row>
    <row r="18" spans="2:13">
      <c r="B18" s="37" t="s">
        <v>1</v>
      </c>
      <c r="C18" s="37"/>
      <c r="D18" s="37"/>
      <c r="E18" s="37"/>
      <c r="F18" s="37"/>
      <c r="G18" s="14"/>
      <c r="H18" s="11">
        <f>0</f>
        <v>0</v>
      </c>
      <c r="I18" s="13"/>
      <c r="J18" s="13"/>
    </row>
    <row r="19" spans="2:13">
      <c r="B19" s="33" t="s">
        <v>2</v>
      </c>
      <c r="C19" s="34"/>
      <c r="D19" s="34"/>
      <c r="E19" s="34"/>
      <c r="F19" s="35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</f>
        <v>1364.1100000001315</v>
      </c>
      <c r="I19" s="13"/>
      <c r="J19" s="13"/>
    </row>
    <row r="20" spans="2:13">
      <c r="B20" s="33" t="s">
        <v>10</v>
      </c>
      <c r="C20" s="34"/>
      <c r="D20" s="34"/>
      <c r="E20" s="34"/>
      <c r="F20" s="35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</f>
        <v>512324.22000000009</v>
      </c>
      <c r="I20" s="13"/>
      <c r="J20" s="13"/>
      <c r="K20" s="13"/>
      <c r="L20" s="9"/>
    </row>
    <row r="21" spans="2:13">
      <c r="B21" s="33" t="s">
        <v>11</v>
      </c>
      <c r="C21" s="34"/>
      <c r="D21" s="34"/>
      <c r="E21" s="34"/>
      <c r="F21" s="35"/>
      <c r="G21" s="14"/>
      <c r="H21" s="11">
        <v>0</v>
      </c>
      <c r="I21" s="13"/>
      <c r="J21" s="13"/>
    </row>
    <row r="22" spans="2:13">
      <c r="B22" s="33" t="s">
        <v>12</v>
      </c>
      <c r="C22" s="34"/>
      <c r="D22" s="34"/>
      <c r="E22" s="34"/>
      <c r="F22" s="35"/>
      <c r="G22" s="14"/>
      <c r="H22" s="11">
        <f>89181.22-89181.22+43482.89-43482.89+89181.22-89181.22+224060.78-224060.78+178362.45-178362.45+89152.44-89152.44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6" t="s">
        <v>23</v>
      </c>
      <c r="C24" s="46"/>
      <c r="D24" s="46"/>
      <c r="E24" s="46"/>
      <c r="F24" s="46"/>
      <c r="G24" s="15"/>
      <c r="H24" s="11">
        <f>55624.39+2700+2750+1000+2500+1800+1450+1850+1550+3550+1850+3050+2800+2850+1600+2500+1650+2100+3750+1400+2050+3000+1150+3000+1750+1650+1850+2350+4000+4300+4200+2800+2550+2800+2050+2050</f>
        <v>139874.39000000001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</f>
        <v>6.5400000000017462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f>655555.57-655555.57+46105.01-46105.01+638888.9-638888.9+394444.56-394444.56</f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v>-601097.37</v>
      </c>
      <c r="I28" s="13"/>
      <c r="J28" s="13"/>
      <c r="K28" s="9"/>
      <c r="L28" s="9"/>
    </row>
    <row r="29" spans="2:13">
      <c r="B29" s="45" t="s">
        <v>19</v>
      </c>
      <c r="C29" s="45"/>
      <c r="D29" s="45"/>
      <c r="E29" s="45"/>
      <c r="F29" s="45"/>
      <c r="G29" s="5">
        <v>44291</v>
      </c>
      <c r="H29" s="6">
        <f>H30+H31+H32+H33+H34+H35</f>
        <v>100151.56999999999</v>
      </c>
      <c r="I29" s="13"/>
      <c r="J29" s="13"/>
    </row>
    <row r="30" spans="2:13">
      <c r="B30" s="33" t="s">
        <v>7</v>
      </c>
      <c r="C30" s="34"/>
      <c r="D30" s="34"/>
      <c r="E30" s="34"/>
      <c r="F30" s="35"/>
      <c r="G30" s="2"/>
      <c r="H30" s="11">
        <f>286611.95-286611.95+248855.2-248855.2+267809.78-267809.78+246943.87-246943.87+279979.01-279979.01+250725.59-250725.59+276077.4-276077.4</f>
        <v>0</v>
      </c>
      <c r="I30" s="13"/>
      <c r="J30" s="13"/>
    </row>
    <row r="31" spans="2:13">
      <c r="B31" s="33" t="s">
        <v>8</v>
      </c>
      <c r="C31" s="34"/>
      <c r="D31" s="34"/>
      <c r="E31" s="34"/>
      <c r="F31" s="35"/>
      <c r="G31" s="2"/>
      <c r="H31" s="11">
        <f>38239.13-38239.13+17961.36-17961.36+20277.77-20277.77+18248.78-18248.78</f>
        <v>0</v>
      </c>
      <c r="I31" s="13"/>
      <c r="J31" s="13"/>
    </row>
    <row r="32" spans="2:13">
      <c r="B32" s="33" t="s">
        <v>10</v>
      </c>
      <c r="C32" s="34"/>
      <c r="D32" s="34"/>
      <c r="E32" s="34"/>
      <c r="F32" s="35"/>
      <c r="G32" s="2"/>
      <c r="H32" s="11">
        <f>73849.34+15500+15500-17792+17916.67-1561.75+8958.33+8958.33-25039.88+4665+8958.34-18342.81+8958.33+8958.33-106762.92+163250+15666.67-138015.29+15666.67+15666.67-6139.8+15666.67+15666.67</f>
        <v>100151.56999999999</v>
      </c>
      <c r="I32" s="13"/>
      <c r="J32" s="13"/>
      <c r="L32" s="9"/>
      <c r="M32" s="9"/>
    </row>
    <row r="33" spans="2:10">
      <c r="B33" s="33" t="s">
        <v>11</v>
      </c>
      <c r="C33" s="34"/>
      <c r="D33" s="34"/>
      <c r="E33" s="34"/>
      <c r="F33" s="35"/>
      <c r="G33" s="2"/>
      <c r="H33" s="11">
        <f>198750-198750</f>
        <v>0</v>
      </c>
      <c r="I33" s="13"/>
      <c r="J33" s="13"/>
    </row>
    <row r="34" spans="2:10">
      <c r="B34" s="33" t="s">
        <v>12</v>
      </c>
      <c r="C34" s="34"/>
      <c r="D34" s="34"/>
      <c r="E34" s="34"/>
      <c r="F34" s="35"/>
      <c r="G34" s="2"/>
      <c r="H34" s="11">
        <v>0</v>
      </c>
      <c r="I34" s="13"/>
      <c r="J34" s="13"/>
    </row>
    <row r="35" spans="2:10">
      <c r="B35" s="33" t="s">
        <v>23</v>
      </c>
      <c r="C35" s="34"/>
      <c r="D35" s="34"/>
      <c r="E35" s="34"/>
      <c r="F35" s="35"/>
      <c r="G35" s="2"/>
      <c r="H35" s="11">
        <v>0</v>
      </c>
      <c r="I35" s="13"/>
      <c r="J35" s="13"/>
    </row>
    <row r="36" spans="2:10">
      <c r="B36" s="38" t="s">
        <v>13</v>
      </c>
      <c r="C36" s="38"/>
      <c r="D36" s="38"/>
      <c r="E36" s="38"/>
      <c r="F36" s="38"/>
      <c r="G36" s="12">
        <v>44291</v>
      </c>
      <c r="H36" s="7">
        <f>H37+H38+H39+H40+H41+H42+H43+H44+H45+H46+H47</f>
        <v>109503.17</v>
      </c>
      <c r="I36" s="13"/>
      <c r="J36" s="13"/>
    </row>
    <row r="37" spans="2:10">
      <c r="B37" s="33" t="s">
        <v>7</v>
      </c>
      <c r="C37" s="34"/>
      <c r="D37" s="34"/>
      <c r="E37" s="34"/>
      <c r="F37" s="35"/>
      <c r="G37" s="15"/>
      <c r="H37" s="11">
        <v>109503.17</v>
      </c>
      <c r="I37" s="13"/>
      <c r="J37" s="13"/>
    </row>
    <row r="38" spans="2:10">
      <c r="B38" s="33" t="s">
        <v>8</v>
      </c>
      <c r="C38" s="34"/>
      <c r="D38" s="34"/>
      <c r="E38" s="34"/>
      <c r="F38" s="35"/>
      <c r="G38" s="15"/>
      <c r="H38" s="11">
        <v>0</v>
      </c>
      <c r="I38" s="13"/>
      <c r="J38" s="13"/>
    </row>
    <row r="39" spans="2:10">
      <c r="B39" s="33" t="s">
        <v>9</v>
      </c>
      <c r="C39" s="34"/>
      <c r="D39" s="34"/>
      <c r="E39" s="34"/>
      <c r="F39" s="35"/>
      <c r="G39" s="15"/>
      <c r="H39" s="11">
        <v>0</v>
      </c>
      <c r="I39" s="13"/>
      <c r="J39" s="13"/>
    </row>
    <row r="40" spans="2:10">
      <c r="B40" s="33" t="s">
        <v>15</v>
      </c>
      <c r="C40" s="34"/>
      <c r="D40" s="34"/>
      <c r="E40" s="34"/>
      <c r="F40" s="35"/>
      <c r="G40" s="15"/>
      <c r="H40" s="11">
        <v>0</v>
      </c>
      <c r="I40" s="13"/>
      <c r="J40" s="13"/>
    </row>
    <row r="41" spans="2:10">
      <c r="B41" s="37" t="s">
        <v>1</v>
      </c>
      <c r="C41" s="37"/>
      <c r="D41" s="37"/>
      <c r="E41" s="37"/>
      <c r="F41" s="37"/>
      <c r="G41" s="15"/>
      <c r="H41" s="11">
        <v>0</v>
      </c>
      <c r="I41" s="13"/>
      <c r="J41" s="13"/>
    </row>
    <row r="42" spans="2:10">
      <c r="B42" s="33" t="s">
        <v>2</v>
      </c>
      <c r="C42" s="34"/>
      <c r="D42" s="34"/>
      <c r="E42" s="34"/>
      <c r="F42" s="35"/>
      <c r="G42" s="15"/>
      <c r="H42" s="11">
        <v>0</v>
      </c>
      <c r="I42" s="13"/>
      <c r="J42" s="13"/>
    </row>
    <row r="43" spans="2:10">
      <c r="B43" s="33" t="s">
        <v>10</v>
      </c>
      <c r="C43" s="34"/>
      <c r="D43" s="34"/>
      <c r="E43" s="34"/>
      <c r="F43" s="35"/>
      <c r="G43" s="15"/>
      <c r="H43" s="11">
        <v>0</v>
      </c>
      <c r="I43" s="13"/>
      <c r="J43" s="13"/>
    </row>
    <row r="44" spans="2:10">
      <c r="B44" s="33" t="s">
        <v>11</v>
      </c>
      <c r="C44" s="34"/>
      <c r="D44" s="34"/>
      <c r="E44" s="34"/>
      <c r="F44" s="35"/>
      <c r="G44" s="15"/>
      <c r="H44" s="11">
        <v>0</v>
      </c>
      <c r="I44" s="13"/>
      <c r="J44" s="13"/>
    </row>
    <row r="45" spans="2:10">
      <c r="B45" s="33" t="s">
        <v>12</v>
      </c>
      <c r="C45" s="34"/>
      <c r="D45" s="34"/>
      <c r="E45" s="34"/>
      <c r="F45" s="35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38" t="s">
        <v>16</v>
      </c>
      <c r="C48" s="38"/>
      <c r="D48" s="38"/>
      <c r="E48" s="38"/>
      <c r="F48" s="38"/>
      <c r="G48" s="12">
        <v>44291</v>
      </c>
      <c r="H48" s="7">
        <f>H49+H50+H51+H52+H53</f>
        <v>0</v>
      </c>
      <c r="I48" s="13"/>
      <c r="J48" s="13"/>
    </row>
    <row r="49" spans="2:11">
      <c r="B49" s="33" t="s">
        <v>7</v>
      </c>
      <c r="C49" s="34"/>
      <c r="D49" s="34"/>
      <c r="E49" s="34"/>
      <c r="F49" s="35"/>
      <c r="G49" s="2"/>
      <c r="H49" s="11">
        <v>0</v>
      </c>
      <c r="I49" s="13"/>
      <c r="J49" s="13"/>
    </row>
    <row r="50" spans="2:11">
      <c r="B50" s="33" t="s">
        <v>8</v>
      </c>
      <c r="C50" s="34"/>
      <c r="D50" s="34"/>
      <c r="E50" s="34"/>
      <c r="F50" s="35"/>
      <c r="G50" s="2"/>
      <c r="H50" s="4">
        <v>0</v>
      </c>
      <c r="I50" s="13"/>
      <c r="J50" s="13"/>
    </row>
    <row r="51" spans="2:11">
      <c r="B51" s="33" t="s">
        <v>10</v>
      </c>
      <c r="C51" s="34"/>
      <c r="D51" s="34"/>
      <c r="E51" s="34"/>
      <c r="F51" s="35"/>
      <c r="G51" s="2"/>
      <c r="H51" s="4">
        <v>0</v>
      </c>
      <c r="I51" s="13"/>
      <c r="J51" s="13"/>
    </row>
    <row r="52" spans="2:11">
      <c r="B52" s="33" t="s">
        <v>11</v>
      </c>
      <c r="C52" s="34"/>
      <c r="D52" s="34"/>
      <c r="E52" s="34"/>
      <c r="F52" s="35"/>
      <c r="G52" s="2"/>
      <c r="H52" s="4">
        <v>0</v>
      </c>
      <c r="I52" s="13"/>
      <c r="J52" s="13"/>
    </row>
    <row r="53" spans="2:11">
      <c r="B53" s="33" t="s">
        <v>12</v>
      </c>
      <c r="C53" s="34"/>
      <c r="D53" s="34"/>
      <c r="E53" s="34"/>
      <c r="F53" s="35"/>
      <c r="G53" s="2"/>
      <c r="H53" s="4"/>
      <c r="I53" s="13"/>
      <c r="J53" s="13"/>
    </row>
    <row r="54" spans="2:11">
      <c r="B54" s="37" t="s">
        <v>14</v>
      </c>
      <c r="C54" s="37"/>
      <c r="D54" s="37"/>
      <c r="E54" s="37"/>
      <c r="F54" s="37"/>
      <c r="G54" s="2"/>
      <c r="H54" s="4"/>
      <c r="I54" s="13"/>
      <c r="J54" s="13"/>
    </row>
    <row r="55" spans="2:11">
      <c r="B55" s="36" t="s">
        <v>3</v>
      </c>
      <c r="C55" s="36"/>
      <c r="D55" s="36"/>
      <c r="E55" s="36"/>
      <c r="F55" s="36"/>
      <c r="G55" s="2"/>
      <c r="H55" s="8">
        <f>H13+H29-H36-H48-H54+H28</f>
        <v>97757.549999999814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2021-04-06T21:38:23Z</dcterms:modified>
</cp:coreProperties>
</file>