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24" i="1"/>
  <c r="H25"/>
  <c r="H20"/>
  <c r="H27"/>
  <c r="H14"/>
  <c r="H26"/>
  <c r="H28"/>
  <c r="H23"/>
  <c r="H16"/>
  <c r="H18"/>
  <c r="H15"/>
  <c r="H22"/>
  <c r="H29"/>
  <c r="H19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<sst xmlns="http://schemas.openxmlformats.org/spreadsheetml/2006/main" count="48" uniqueCount="28">
  <si>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</si>
  <si>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</si>
  <si>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</si>
  <si>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</si>
  <si>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</si>
  <si>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</si>
  <si>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</si>
  <si>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</si>
  <si>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</si>
  <si>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</si>
  <si>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</si>
  <si>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</si>
  <si>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</si>
  <si>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</si>
  <si>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</si>
  <si>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</si>
  <si>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</si>
  <si>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</si>
  <si>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</si>
  <si>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</si>
  <si>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</si>
  <si>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</si>
  <si>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</si>
  <si>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</si>
  <si>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</si>
  <si>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</si>
  <si>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</si>
  <si>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31.08.2020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</si>
</sst>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topLeftCell="A4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3"/>
      <c r="J7" s="13"/>
    </row>
    <row r="8" spans="2:15">
      <c r="C8" s="35" t="s">
        <v>27</v>
      </c>
      <c r="D8" s="35"/>
      <c r="E8" s="35"/>
      <c r="F8" s="35"/>
      <c r="G8" s="35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3"/>
      <c r="J11" s="13"/>
      <c r="K11" s="38"/>
      <c r="L11" s="38"/>
      <c r="M11" s="38"/>
      <c r="N11" s="38"/>
      <c r="O11" s="38"/>
    </row>
    <row r="12" spans="2:15">
      <c r="B12" s="27" t="s">
        <v>6</v>
      </c>
      <c r="C12" s="27"/>
      <c r="D12" s="27"/>
      <c r="E12" s="27"/>
      <c r="F12" s="27"/>
      <c r="G12" s="3">
        <v>44074</v>
      </c>
      <c r="H12" s="4">
        <f>H13+H27-H34-H44</f>
        <v>687678.18999999948</v>
      </c>
      <c r="I12" s="13"/>
      <c r="J12" s="13"/>
      <c r="K12" s="10"/>
      <c r="L12" s="10"/>
      <c r="M12" s="10"/>
      <c r="N12" s="10"/>
      <c r="O12" s="10"/>
    </row>
    <row r="13" spans="2:15">
      <c r="B13" s="39" t="s">
        <v>18</v>
      </c>
      <c r="C13" s="39"/>
      <c r="D13" s="39"/>
      <c r="E13" s="39"/>
      <c r="F13" s="39"/>
      <c r="G13" s="5"/>
      <c r="H13" s="6">
        <f>H14+H15+H16+H17+H18+H19+H20+H21+H22+H24+H26+H23+H25</f>
        <v>582174.75999999943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</f>
        <v>-3.0000000726431608E-2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19278.96+409659.33-259197.46+249094.46-249094.46+275010.64-275010.64+284954.55-284954.55+272748.7-272748.7+233512.67-233512.67+58377.54-228118.37</f>
        <v>0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</f>
        <v>-8294.2199999999721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8" t="s">
        <v>1</v>
      </c>
      <c r="C18" s="28"/>
      <c r="D18" s="28"/>
      <c r="E18" s="28"/>
      <c r="F18" s="28"/>
      <c r="G18" s="14"/>
      <c r="H18" s="11">
        <f>69849-69849+48106.65-48106.65+66250.8-66250.8+76123.8-76123.8+21431.84-21431.84-2520+42863.68-42863.68-8035.2+21431.84-21431.84+21431.84-21431.84+42863.67-42863.67+21431.84-21431.84-1903.2+42863.68-42863.68</f>
        <v>-12458.400000000001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</f>
        <v>1864.1000000000931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</f>
        <v>-403826.43999999994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7" t="s">
        <v>23</v>
      </c>
      <c r="C24" s="37"/>
      <c r="D24" s="37"/>
      <c r="E24" s="37"/>
      <c r="F24" s="37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</f>
        <v>352889.75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900+33583.03-34483.03+34102.05-34102.05</f>
        <v>0</v>
      </c>
      <c r="I26" s="13"/>
      <c r="J26" s="13"/>
      <c r="K26" s="9"/>
      <c r="L26" s="9"/>
    </row>
    <row r="27" spans="2:13">
      <c r="B27" s="36" t="s">
        <v>19</v>
      </c>
      <c r="C27" s="36"/>
      <c r="D27" s="36"/>
      <c r="E27" s="36"/>
      <c r="F27" s="36"/>
      <c r="G27" s="5">
        <v>44074</v>
      </c>
      <c r="H27" s="6">
        <f>H28+H29+H30+H31+H32+H33</f>
        <v>105503.43</v>
      </c>
      <c r="I27" s="13"/>
      <c r="J27" s="13"/>
    </row>
    <row r="28" spans="2:13">
      <c r="B28" s="24" t="s">
        <v>7</v>
      </c>
      <c r="C28" s="25"/>
      <c r="D28" s="25"/>
      <c r="E28" s="25"/>
      <c r="F28" s="26"/>
      <c r="G28" s="2"/>
      <c r="H28" s="11">
        <f>224642.12-224642.12+253050.89-253050.89+190718.95-190718.95</f>
        <v>0</v>
      </c>
      <c r="I28" s="13"/>
      <c r="J28" s="13"/>
    </row>
    <row r="29" spans="2:13">
      <c r="B29" s="24" t="s">
        <v>8</v>
      </c>
      <c r="C29" s="25"/>
      <c r="D29" s="25"/>
      <c r="E29" s="25"/>
      <c r="F29" s="26"/>
      <c r="G29" s="2"/>
      <c r="H29" s="11">
        <f>31362-14401.24+15688.89-15688.89+15327.77-15327.77+17361.11-17361.11+12394.18-12394.18+16686.86-16686.86-7746.37</f>
        <v>9214.3900000000031</v>
      </c>
      <c r="I29" s="13"/>
      <c r="J29" s="13"/>
    </row>
    <row r="30" spans="2:13">
      <c r="B30" s="24" t="s">
        <v>10</v>
      </c>
      <c r="C30" s="25"/>
      <c r="D30" s="25"/>
      <c r="E30" s="25"/>
      <c r="F30" s="26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4" t="s">
        <v>11</v>
      </c>
      <c r="C31" s="25"/>
      <c r="D31" s="25"/>
      <c r="E31" s="25"/>
      <c r="F31" s="26"/>
      <c r="G31" s="2"/>
      <c r="H31" s="11">
        <f>198750-198750</f>
        <v>0</v>
      </c>
      <c r="I31" s="13"/>
      <c r="J31" s="13"/>
    </row>
    <row r="32" spans="2:13">
      <c r="B32" s="24" t="s">
        <v>12</v>
      </c>
      <c r="C32" s="25"/>
      <c r="D32" s="25"/>
      <c r="E32" s="25"/>
      <c r="F32" s="26"/>
      <c r="G32" s="2"/>
      <c r="H32" s="11">
        <v>0</v>
      </c>
      <c r="I32" s="13"/>
      <c r="J32" s="13"/>
    </row>
    <row r="33" spans="2:10">
      <c r="B33" s="24" t="s">
        <v>23</v>
      </c>
      <c r="C33" s="25"/>
      <c r="D33" s="25"/>
      <c r="E33" s="25"/>
      <c r="F33" s="26"/>
      <c r="G33" s="2"/>
      <c r="H33" s="11">
        <v>0</v>
      </c>
      <c r="I33" s="13"/>
      <c r="J33" s="13"/>
    </row>
    <row r="34" spans="2:10">
      <c r="B34" s="29" t="s">
        <v>13</v>
      </c>
      <c r="C34" s="29"/>
      <c r="D34" s="29"/>
      <c r="E34" s="29"/>
      <c r="F34" s="29"/>
      <c r="G34" s="12">
        <v>44074</v>
      </c>
      <c r="H34" s="7">
        <f>H35+H36+H37+H38+H39+H40+H41+H42+H43</f>
        <v>0</v>
      </c>
      <c r="I34" s="13"/>
      <c r="J34" s="13"/>
    </row>
    <row r="35" spans="2:10">
      <c r="B35" s="24" t="s">
        <v>7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8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4" t="s">
        <v>9</v>
      </c>
      <c r="C37" s="25"/>
      <c r="D37" s="25"/>
      <c r="E37" s="25"/>
      <c r="F37" s="26"/>
      <c r="G37" s="15"/>
      <c r="H37" s="11">
        <v>0</v>
      </c>
      <c r="I37" s="13"/>
      <c r="J37" s="13"/>
    </row>
    <row r="38" spans="2:10">
      <c r="B38" s="24" t="s">
        <v>15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8" t="s">
        <v>1</v>
      </c>
      <c r="C39" s="28"/>
      <c r="D39" s="28"/>
      <c r="E39" s="28"/>
      <c r="F39" s="28"/>
      <c r="G39" s="15"/>
      <c r="H39" s="11">
        <v>0</v>
      </c>
      <c r="I39" s="13"/>
      <c r="J39" s="13"/>
    </row>
    <row r="40" spans="2:10">
      <c r="B40" s="24" t="s">
        <v>2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10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4" t="s">
        <v>11</v>
      </c>
      <c r="C42" s="25"/>
      <c r="D42" s="25"/>
      <c r="E42" s="25"/>
      <c r="F42" s="26"/>
      <c r="G42" s="15"/>
      <c r="H42" s="11">
        <v>0</v>
      </c>
      <c r="I42" s="13"/>
      <c r="J42" s="13"/>
    </row>
    <row r="43" spans="2:10">
      <c r="B43" s="24" t="s">
        <v>12</v>
      </c>
      <c r="C43" s="25"/>
      <c r="D43" s="25"/>
      <c r="E43" s="25"/>
      <c r="F43" s="26"/>
      <c r="G43" s="15"/>
      <c r="H43" s="11">
        <v>0</v>
      </c>
      <c r="I43" s="13"/>
      <c r="J43" s="13"/>
    </row>
    <row r="44" spans="2:10">
      <c r="B44" s="29" t="s">
        <v>16</v>
      </c>
      <c r="C44" s="29"/>
      <c r="D44" s="29"/>
      <c r="E44" s="29"/>
      <c r="F44" s="29"/>
      <c r="G44" s="12">
        <v>44074</v>
      </c>
      <c r="H44" s="7">
        <f>H45+H46+H47+H48+H49</f>
        <v>0</v>
      </c>
      <c r="I44" s="13"/>
      <c r="J44" s="13"/>
    </row>
    <row r="45" spans="2:10">
      <c r="B45" s="24" t="s">
        <v>7</v>
      </c>
      <c r="C45" s="25"/>
      <c r="D45" s="25"/>
      <c r="E45" s="25"/>
      <c r="F45" s="26"/>
      <c r="G45" s="2"/>
      <c r="H45" s="11">
        <v>0</v>
      </c>
      <c r="I45" s="13"/>
      <c r="J45" s="13"/>
    </row>
    <row r="46" spans="2:10">
      <c r="B46" s="24" t="s">
        <v>8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10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4" t="s">
        <v>11</v>
      </c>
      <c r="C48" s="25"/>
      <c r="D48" s="25"/>
      <c r="E48" s="25"/>
      <c r="F48" s="26"/>
      <c r="G48" s="2"/>
      <c r="H48" s="4">
        <v>0</v>
      </c>
      <c r="I48" s="13"/>
      <c r="J48" s="13"/>
    </row>
    <row r="49" spans="2:11">
      <c r="B49" s="24" t="s">
        <v>12</v>
      </c>
      <c r="C49" s="25"/>
      <c r="D49" s="25"/>
      <c r="E49" s="25"/>
      <c r="F49" s="26"/>
      <c r="G49" s="2"/>
      <c r="H49" s="4"/>
      <c r="I49" s="13"/>
      <c r="J49" s="13"/>
    </row>
    <row r="50" spans="2:11">
      <c r="B50" s="28" t="s">
        <v>14</v>
      </c>
      <c r="C50" s="28"/>
      <c r="D50" s="28"/>
      <c r="E50" s="28"/>
      <c r="F50" s="28"/>
      <c r="G50" s="2"/>
      <c r="H50" s="4"/>
      <c r="I50" s="13"/>
      <c r="J50" s="13"/>
    </row>
    <row r="51" spans="2:11">
      <c r="B51" s="27" t="s">
        <v>3</v>
      </c>
      <c r="C51" s="27"/>
      <c r="D51" s="27"/>
      <c r="E51" s="27"/>
      <c r="F51" s="27"/>
      <c r="G51" s="2"/>
      <c r="H51" s="8">
        <f>H13+H27-H34-H44-H50</f>
        <v>687678.18999999948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2020-08-13T09:52:13Z</cp:lastPrinted>
  <dcterms:created xsi:type="dcterms:W3CDTF">2018-11-15T09:32:50Z</dcterms:created>
  <dcterms:modified xsi:type="dcterms:W3CDTF">2020-09-01T08:54:48Z</dcterms:modified>
</cp:coreProperties>
</file>