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14"/>
  <c r="H26"/>
  <c r="H19"/>
  <c r="H16"/>
  <c r="H20"/>
  <c r="H15"/>
  <c r="H27"/>
  <c r="H18"/>
  <c r="H28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<sst xmlns="http://schemas.openxmlformats.org/spreadsheetml/2006/main" count="46" uniqueCount="26">
  <si>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</si>
  <si>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</si>
  <si>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</si>
  <si>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</si>
  <si>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</si>
  <si>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</si>
  <si>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</si>
  <si>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</si>
  <si>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</si>
  <si>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</si>
  <si>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</si>
  <si>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</si>
  <si>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</si>
  <si>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</si>
  <si>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</si>
  <si>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</si>
  <si>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</si>
  <si>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</si>
  <si>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</si>
  <si>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</si>
  <si>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</si>
  <si>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</si>
  <si>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</si>
  <si>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</si>
  <si>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</si>
  <si>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16.06.2020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</si>
</sst>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7" t="s">
        <v>0</v>
      </c>
      <c r="D2" s="27"/>
      <c r="E2" s="27"/>
      <c r="F2" s="27"/>
      <c r="G2" s="27"/>
    </row>
    <row r="4" spans="2:15">
      <c r="B4" s="28" t="s">
        <v>20</v>
      </c>
      <c r="C4" s="28"/>
      <c r="D4" s="28"/>
    </row>
    <row r="5" spans="2:15">
      <c r="B5" s="28" t="s">
        <v>21</v>
      </c>
      <c r="C5" s="28"/>
      <c r="D5" s="28"/>
    </row>
    <row r="6" spans="2:15">
      <c r="B6" s="28" t="s">
        <v>22</v>
      </c>
      <c r="C6" s="28"/>
      <c r="D6" s="28"/>
    </row>
    <row r="7" spans="2:15">
      <c r="I7" s="13"/>
      <c r="J7" s="13"/>
    </row>
    <row r="8" spans="2:15">
      <c r="C8" s="32" t="s">
        <v>25</v>
      </c>
      <c r="D8" s="32"/>
      <c r="E8" s="32"/>
      <c r="F8" s="32"/>
      <c r="G8" s="32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3"/>
      <c r="J11" s="13"/>
      <c r="K11" s="35"/>
      <c r="L11" s="35"/>
      <c r="M11" s="35"/>
      <c r="N11" s="35"/>
      <c r="O11" s="35"/>
    </row>
    <row r="12" spans="2:15">
      <c r="B12" s="24" t="s">
        <v>6</v>
      </c>
      <c r="C12" s="24"/>
      <c r="D12" s="24"/>
      <c r="E12" s="24"/>
      <c r="F12" s="24"/>
      <c r="G12" s="3">
        <v>43998</v>
      </c>
      <c r="H12" s="4">
        <f>H13+H25-H32-H42</f>
        <v>270237.94999999908</v>
      </c>
      <c r="I12" s="13"/>
      <c r="J12" s="13"/>
      <c r="K12" s="10"/>
      <c r="L12" s="10"/>
      <c r="M12" s="10"/>
      <c r="N12" s="10"/>
      <c r="O12" s="10"/>
    </row>
    <row r="13" spans="2:15">
      <c r="B13" s="36" t="s">
        <v>18</v>
      </c>
      <c r="C13" s="36"/>
      <c r="D13" s="36"/>
      <c r="E13" s="36"/>
      <c r="F13" s="36"/>
      <c r="G13" s="5"/>
      <c r="H13" s="6">
        <f>H14+H15+H16+H17+H18+H19+H20+H21+H22+H23+H24</f>
        <v>3080493.8199999989</v>
      </c>
      <c r="I13" s="13"/>
      <c r="J13" s="13"/>
      <c r="K13" s="10"/>
      <c r="L13" s="10"/>
      <c r="M13" s="10"/>
      <c r="N13" s="10"/>
      <c r="O13" s="10"/>
    </row>
    <row r="14" spans="2:15">
      <c r="B14" s="21" t="s">
        <v>7</v>
      </c>
      <c r="C14" s="22"/>
      <c r="D14" s="22"/>
      <c r="E14" s="22"/>
      <c r="F14" s="23"/>
      <c r="G14" s="14"/>
      <c r="H14" s="11">
        <f>3314538.05-2949750.62-364787.43+3049554.43-3049554.45+3367666.99-3367666.99+3051175.71-3051175.61+3281562.57-3281562.47-0.18+2914054.68</f>
        <v>2914054.6799999992</v>
      </c>
      <c r="I14" s="13"/>
      <c r="J14" s="13"/>
      <c r="K14" s="9"/>
    </row>
    <row r="15" spans="2:15">
      <c r="B15" s="21" t="s">
        <v>8</v>
      </c>
      <c r="C15" s="22"/>
      <c r="D15" s="22"/>
      <c r="E15" s="22"/>
      <c r="F15" s="23"/>
      <c r="G15" s="14"/>
      <c r="H15" s="11">
        <f>19278.96+409659.33-259197.46+249094.46-249094.46+275010.64-275010.64+284954.55-284954.55+272748.7-272748.7</f>
        <v>169740.83000000007</v>
      </c>
      <c r="I15" s="13"/>
      <c r="J15" s="13"/>
      <c r="K15" s="9"/>
      <c r="L15" s="9"/>
    </row>
    <row r="16" spans="2:15">
      <c r="B16" s="21" t="s">
        <v>9</v>
      </c>
      <c r="C16" s="22"/>
      <c r="D16" s="22"/>
      <c r="E16" s="22"/>
      <c r="F16" s="23"/>
      <c r="G16" s="14"/>
      <c r="H16" s="11">
        <f>0+70304.63-70304.63+75187.09-75187.09+8660.41-8660.41+30201.77-30201.77-1474.66+236423.02-236423.02-1105.5-1474.66-1474.66+271217.1-271217.1-1474.66+27950.78-27950.78</f>
        <v>-7004.1399999999812</v>
      </c>
      <c r="I16" s="13"/>
      <c r="J16" s="13"/>
    </row>
    <row r="17" spans="2:13">
      <c r="B17" s="21" t="s">
        <v>15</v>
      </c>
      <c r="C17" s="22"/>
      <c r="D17" s="22"/>
      <c r="E17" s="22"/>
      <c r="F17" s="23"/>
      <c r="G17" s="14"/>
      <c r="H17" s="11">
        <v>0</v>
      </c>
      <c r="I17" s="13"/>
      <c r="J17" s="13"/>
    </row>
    <row r="18" spans="2:13">
      <c r="B18" s="25" t="s">
        <v>1</v>
      </c>
      <c r="C18" s="25"/>
      <c r="D18" s="25"/>
      <c r="E18" s="25"/>
      <c r="F18" s="25"/>
      <c r="G18" s="14"/>
      <c r="H18" s="11">
        <f>69849-69849+48106.65-48106.65+66250.8-66250.8+76123.8-76123.8+21431.84-21431.84-2520+42863.68-42863.68-8035.2+21431.84-21431.84+21431.84-21431.84+42863.67-42863.67</f>
        <v>-10555.2</v>
      </c>
      <c r="I18" s="13"/>
      <c r="J18" s="13"/>
    </row>
    <row r="19" spans="2:13">
      <c r="B19" s="21" t="s">
        <v>2</v>
      </c>
      <c r="C19" s="22"/>
      <c r="D19" s="22"/>
      <c r="E19" s="22"/>
      <c r="F19" s="23"/>
      <c r="G19" s="14"/>
      <c r="H19" s="11">
        <f>674976.79-674656.67+313171.65+179696.15-492867.8+193328.35-193328.35+187588.32-187588.32+190458.33-190458.33+190458.33-190458.33+363241.03-363241.03+295475.79-295475.79-1000+71003.87+380916.66-449376.55</f>
        <v>1864.1000000000349</v>
      </c>
      <c r="I19" s="13"/>
      <c r="J19" s="13"/>
    </row>
    <row r="20" spans="2:13">
      <c r="B20" s="21" t="s">
        <v>10</v>
      </c>
      <c r="C20" s="22"/>
      <c r="D20" s="22"/>
      <c r="E20" s="22"/>
      <c r="F20" s="23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</f>
        <v>-302387.03999999998</v>
      </c>
      <c r="I20" s="13"/>
      <c r="J20" s="13"/>
      <c r="K20" s="13"/>
      <c r="L20" s="9"/>
    </row>
    <row r="21" spans="2:13">
      <c r="B21" s="21" t="s">
        <v>11</v>
      </c>
      <c r="C21" s="22"/>
      <c r="D21" s="22"/>
      <c r="E21" s="22"/>
      <c r="F21" s="23"/>
      <c r="G21" s="14"/>
      <c r="H21" s="11">
        <f>397500-198750-198750</f>
        <v>0</v>
      </c>
      <c r="I21" s="13"/>
      <c r="J21" s="13"/>
    </row>
    <row r="22" spans="2:13">
      <c r="B22" s="21" t="s">
        <v>12</v>
      </c>
      <c r="C22" s="22"/>
      <c r="D22" s="22"/>
      <c r="E22" s="22"/>
      <c r="F22" s="23"/>
      <c r="G22" s="14"/>
      <c r="H22" s="11">
        <v>0</v>
      </c>
      <c r="I22" s="13"/>
      <c r="J22" s="13"/>
      <c r="K22" s="9"/>
      <c r="L22" s="9"/>
    </row>
    <row r="23" spans="2:13">
      <c r="B23" s="34" t="s">
        <v>23</v>
      </c>
      <c r="C23" s="34"/>
      <c r="D23" s="34"/>
      <c r="E23" s="34"/>
      <c r="F23" s="34"/>
      <c r="G23" s="15"/>
      <c r="H23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</f>
        <v>280289.75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v>34490.839999999997</v>
      </c>
      <c r="I24" s="13"/>
      <c r="J24" s="13"/>
      <c r="K24" s="9"/>
      <c r="L24" s="9"/>
    </row>
    <row r="25" spans="2:13">
      <c r="B25" s="33" t="s">
        <v>19</v>
      </c>
      <c r="C25" s="33"/>
      <c r="D25" s="33"/>
      <c r="E25" s="33"/>
      <c r="F25" s="33"/>
      <c r="G25" s="5">
        <v>43998</v>
      </c>
      <c r="H25" s="6">
        <f>H26+H27+H28+H29+H30+H31</f>
        <v>368732.45</v>
      </c>
      <c r="I25" s="13"/>
      <c r="J25" s="13"/>
    </row>
    <row r="26" spans="2:13">
      <c r="B26" s="21" t="s">
        <v>7</v>
      </c>
      <c r="C26" s="22"/>
      <c r="D26" s="22"/>
      <c r="E26" s="22"/>
      <c r="F26" s="23"/>
      <c r="G26" s="2"/>
      <c r="H26" s="11">
        <f>254560.16-233712.48-20847.68+238630.16-238630.16+235501.68-235501.68+225331.33-225331.33+245990.54-245990.54+230442.77</f>
        <v>230442.77</v>
      </c>
      <c r="I26" s="13"/>
      <c r="J26" s="13"/>
    </row>
    <row r="27" spans="2:13">
      <c r="B27" s="21" t="s">
        <v>8</v>
      </c>
      <c r="C27" s="22"/>
      <c r="D27" s="22"/>
      <c r="E27" s="22"/>
      <c r="F27" s="23"/>
      <c r="G27" s="2"/>
      <c r="H27" s="11">
        <f>31362-14401.24+15688.89-15688.89+15327.77-15327.77+17361.11-17361.11+12394.18-12394.18</f>
        <v>16960.760000000002</v>
      </c>
      <c r="I27" s="13"/>
      <c r="J27" s="13"/>
    </row>
    <row r="28" spans="2:13">
      <c r="B28" s="21" t="s">
        <v>10</v>
      </c>
      <c r="C28" s="22"/>
      <c r="D28" s="22"/>
      <c r="E28" s="22"/>
      <c r="F28" s="23"/>
      <c r="G28" s="2"/>
      <c r="H28" s="11">
        <f>73849.34+15500+15500-17792+17916.67-1561.75+8958.33+8958.33</f>
        <v>121328.92</v>
      </c>
      <c r="I28" s="13"/>
      <c r="J28" s="13"/>
      <c r="L28" s="9"/>
      <c r="M28" s="9"/>
    </row>
    <row r="29" spans="2:13">
      <c r="B29" s="21" t="s">
        <v>11</v>
      </c>
      <c r="C29" s="22"/>
      <c r="D29" s="22"/>
      <c r="E29" s="22"/>
      <c r="F29" s="23"/>
      <c r="G29" s="2"/>
      <c r="H29" s="11">
        <f>198750-198750</f>
        <v>0</v>
      </c>
      <c r="I29" s="13"/>
      <c r="J29" s="13"/>
    </row>
    <row r="30" spans="2:13">
      <c r="B30" s="21" t="s">
        <v>12</v>
      </c>
      <c r="C30" s="22"/>
      <c r="D30" s="22"/>
      <c r="E30" s="22"/>
      <c r="F30" s="23"/>
      <c r="G30" s="2"/>
      <c r="H30" s="11">
        <v>0</v>
      </c>
      <c r="I30" s="13"/>
      <c r="J30" s="13"/>
    </row>
    <row r="31" spans="2:13">
      <c r="B31" s="21" t="s">
        <v>23</v>
      </c>
      <c r="C31" s="22"/>
      <c r="D31" s="22"/>
      <c r="E31" s="22"/>
      <c r="F31" s="23"/>
      <c r="G31" s="2"/>
      <c r="H31" s="11">
        <v>0</v>
      </c>
      <c r="I31" s="13"/>
      <c r="J31" s="13"/>
    </row>
    <row r="32" spans="2:13">
      <c r="B32" s="26" t="s">
        <v>13</v>
      </c>
      <c r="C32" s="26"/>
      <c r="D32" s="26"/>
      <c r="E32" s="26"/>
      <c r="F32" s="26"/>
      <c r="G32" s="12">
        <v>43998</v>
      </c>
      <c r="H32" s="7">
        <f>H33+H34+H35+H36+H37+H38+H39+H40+H41</f>
        <v>2948545.52</v>
      </c>
      <c r="I32" s="13"/>
      <c r="J32" s="13"/>
    </row>
    <row r="33" spans="2:10">
      <c r="B33" s="21" t="s">
        <v>7</v>
      </c>
      <c r="C33" s="22"/>
      <c r="D33" s="22"/>
      <c r="E33" s="22"/>
      <c r="F33" s="23"/>
      <c r="G33" s="15"/>
      <c r="H33" s="11">
        <v>2948545.52</v>
      </c>
      <c r="I33" s="13"/>
      <c r="J33" s="13"/>
    </row>
    <row r="34" spans="2:10">
      <c r="B34" s="21" t="s">
        <v>8</v>
      </c>
      <c r="C34" s="22"/>
      <c r="D34" s="22"/>
      <c r="E34" s="22"/>
      <c r="F34" s="23"/>
      <c r="G34" s="15"/>
      <c r="H34" s="11">
        <v>0</v>
      </c>
      <c r="I34" s="13"/>
      <c r="J34" s="13"/>
    </row>
    <row r="35" spans="2:10">
      <c r="B35" s="21" t="s">
        <v>9</v>
      </c>
      <c r="C35" s="22"/>
      <c r="D35" s="22"/>
      <c r="E35" s="22"/>
      <c r="F35" s="23"/>
      <c r="G35" s="15"/>
      <c r="H35" s="11">
        <v>0</v>
      </c>
      <c r="I35" s="13"/>
      <c r="J35" s="13"/>
    </row>
    <row r="36" spans="2:10">
      <c r="B36" s="21" t="s">
        <v>15</v>
      </c>
      <c r="C36" s="22"/>
      <c r="D36" s="22"/>
      <c r="E36" s="22"/>
      <c r="F36" s="23"/>
      <c r="G36" s="15"/>
      <c r="H36" s="11">
        <v>0</v>
      </c>
      <c r="I36" s="13"/>
      <c r="J36" s="13"/>
    </row>
    <row r="37" spans="2:10">
      <c r="B37" s="25" t="s">
        <v>1</v>
      </c>
      <c r="C37" s="25"/>
      <c r="D37" s="25"/>
      <c r="E37" s="25"/>
      <c r="F37" s="25"/>
      <c r="G37" s="15"/>
      <c r="H37" s="11">
        <v>0</v>
      </c>
      <c r="I37" s="13"/>
      <c r="J37" s="13"/>
    </row>
    <row r="38" spans="2:10">
      <c r="B38" s="21" t="s">
        <v>2</v>
      </c>
      <c r="C38" s="22"/>
      <c r="D38" s="22"/>
      <c r="E38" s="22"/>
      <c r="F38" s="23"/>
      <c r="G38" s="15"/>
      <c r="H38" s="11">
        <v>0</v>
      </c>
      <c r="I38" s="13"/>
      <c r="J38" s="13"/>
    </row>
    <row r="39" spans="2:10">
      <c r="B39" s="21" t="s">
        <v>10</v>
      </c>
      <c r="C39" s="22"/>
      <c r="D39" s="22"/>
      <c r="E39" s="22"/>
      <c r="F39" s="23"/>
      <c r="G39" s="15"/>
      <c r="H39" s="11">
        <v>0</v>
      </c>
      <c r="I39" s="13"/>
      <c r="J39" s="13"/>
    </row>
    <row r="40" spans="2:10">
      <c r="B40" s="21" t="s">
        <v>11</v>
      </c>
      <c r="C40" s="22"/>
      <c r="D40" s="22"/>
      <c r="E40" s="22"/>
      <c r="F40" s="23"/>
      <c r="G40" s="15"/>
      <c r="H40" s="11">
        <v>0</v>
      </c>
      <c r="I40" s="13"/>
      <c r="J40" s="13"/>
    </row>
    <row r="41" spans="2:10">
      <c r="B41" s="21" t="s">
        <v>12</v>
      </c>
      <c r="C41" s="22"/>
      <c r="D41" s="22"/>
      <c r="E41" s="22"/>
      <c r="F41" s="23"/>
      <c r="G41" s="15"/>
      <c r="H41" s="11">
        <v>0</v>
      </c>
      <c r="I41" s="13"/>
      <c r="J41" s="13"/>
    </row>
    <row r="42" spans="2:10">
      <c r="B42" s="26" t="s">
        <v>16</v>
      </c>
      <c r="C42" s="26"/>
      <c r="D42" s="26"/>
      <c r="E42" s="26"/>
      <c r="F42" s="26"/>
      <c r="G42" s="12">
        <v>43998</v>
      </c>
      <c r="H42" s="7">
        <f>H43+H44+H45+H46+H47</f>
        <v>230442.8</v>
      </c>
      <c r="I42" s="13"/>
      <c r="J42" s="13"/>
    </row>
    <row r="43" spans="2:10">
      <c r="B43" s="21" t="s">
        <v>7</v>
      </c>
      <c r="C43" s="22"/>
      <c r="D43" s="22"/>
      <c r="E43" s="22"/>
      <c r="F43" s="23"/>
      <c r="G43" s="2"/>
      <c r="H43" s="11">
        <v>230442.8</v>
      </c>
      <c r="I43" s="13"/>
      <c r="J43" s="13"/>
    </row>
    <row r="44" spans="2:10">
      <c r="B44" s="21" t="s">
        <v>8</v>
      </c>
      <c r="C44" s="22"/>
      <c r="D44" s="22"/>
      <c r="E44" s="22"/>
      <c r="F44" s="23"/>
      <c r="G44" s="2"/>
      <c r="H44" s="4">
        <v>0</v>
      </c>
      <c r="I44" s="13"/>
      <c r="J44" s="13"/>
    </row>
    <row r="45" spans="2:10">
      <c r="B45" s="21" t="s">
        <v>10</v>
      </c>
      <c r="C45" s="22"/>
      <c r="D45" s="22"/>
      <c r="E45" s="22"/>
      <c r="F45" s="23"/>
      <c r="G45" s="2"/>
      <c r="H45" s="4">
        <v>0</v>
      </c>
      <c r="I45" s="13"/>
      <c r="J45" s="13"/>
    </row>
    <row r="46" spans="2:10">
      <c r="B46" s="21" t="s">
        <v>11</v>
      </c>
      <c r="C46" s="22"/>
      <c r="D46" s="22"/>
      <c r="E46" s="22"/>
      <c r="F46" s="23"/>
      <c r="G46" s="2"/>
      <c r="H46" s="4">
        <v>0</v>
      </c>
      <c r="I46" s="13"/>
      <c r="J46" s="13"/>
    </row>
    <row r="47" spans="2:10">
      <c r="B47" s="21" t="s">
        <v>12</v>
      </c>
      <c r="C47" s="22"/>
      <c r="D47" s="22"/>
      <c r="E47" s="22"/>
      <c r="F47" s="23"/>
      <c r="G47" s="2"/>
      <c r="H47" s="4"/>
      <c r="I47" s="13"/>
      <c r="J47" s="13"/>
    </row>
    <row r="48" spans="2:10">
      <c r="B48" s="25" t="s">
        <v>14</v>
      </c>
      <c r="C48" s="25"/>
      <c r="D48" s="25"/>
      <c r="E48" s="25"/>
      <c r="F48" s="25"/>
      <c r="G48" s="2"/>
      <c r="H48" s="4"/>
      <c r="I48" s="13"/>
      <c r="J48" s="13"/>
    </row>
    <row r="49" spans="2:11">
      <c r="B49" s="24" t="s">
        <v>3</v>
      </c>
      <c r="C49" s="24"/>
      <c r="D49" s="24"/>
      <c r="E49" s="24"/>
      <c r="F49" s="24"/>
      <c r="G49" s="2"/>
      <c r="H49" s="8">
        <f>H13+H25-H32-H42-H48</f>
        <v>270237.94999999908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2020-06-12T07:04:50Z</cp:lastPrinted>
  <dcterms:created xsi:type="dcterms:W3CDTF">2018-11-15T09:32:50Z</dcterms:created>
  <dcterms:modified xsi:type="dcterms:W3CDTF">2020-06-18T06:45:23Z</dcterms:modified>
</cp:coreProperties>
</file>