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14210"/>
</workbook>
</file>

<file path=xl/calcChain.xml><?xml version="1.0" encoding="utf-8"?>
<calcChain xmlns="http://schemas.openxmlformats.org/spreadsheetml/2006/main">
  <c r="H23" i="1"/>
  <c r="H15"/>
  <c r="H20"/>
  <c r="H28"/>
  <c r="H27"/>
  <c r="H14"/>
  <c r="H24"/>
  <c r="H26"/>
  <c r="H19"/>
  <c r="H18"/>
  <c r="H16"/>
  <c r="H22"/>
  <c r="H32"/>
  <c r="H25"/>
  <c r="H13"/>
  <c r="H21"/>
  <c r="H29"/>
  <c r="H42"/>
  <c r="H49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<sst xmlns="http://schemas.openxmlformats.org/spreadsheetml/2006/main" count="46" uniqueCount="26">
  <si>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</si>
  <si>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</si>
  <si>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</si>
  <si>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</si>
  <si>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</si>
  <si>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</si>
  <si>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</si>
  <si>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</si>
  <si>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</si>
  <si>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</si>
  <si>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</si>
  <si>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</si>
  <si>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</si>
  <si>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</si>
  <si>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</si>
  <si>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</si>
  <si>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</si>
  <si>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</si>
  <si>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</si>
  <si>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</si>
  <si>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</si>
  <si>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</si>
  <si>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</si>
  <si>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</si>
  <si>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</si>
  <si>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06.06.2019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</si>
</sst>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29" t="s">
        <v>25</v>
      </c>
      <c r="D8" s="29"/>
      <c r="E8" s="29"/>
      <c r="F8" s="29"/>
      <c r="G8" s="29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35"/>
      <c r="L11" s="35"/>
      <c r="M11" s="35"/>
      <c r="N11" s="35"/>
      <c r="O11" s="35"/>
    </row>
    <row r="12" spans="2:15">
      <c r="B12" s="26" t="s">
        <v>6</v>
      </c>
      <c r="C12" s="26"/>
      <c r="D12" s="26"/>
      <c r="E12" s="26"/>
      <c r="F12" s="26"/>
      <c r="G12" s="3">
        <v>43622</v>
      </c>
      <c r="H12" s="4">
        <f>H13+H25-H32-H42</f>
        <v>89099.91</v>
      </c>
      <c r="I12" s="14"/>
      <c r="J12" s="14"/>
      <c r="K12" s="11"/>
      <c r="L12" s="11"/>
      <c r="M12" s="11"/>
      <c r="N12" s="11"/>
      <c r="O12" s="11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148024.81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</f>
        <v>21998.489999999991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5" t="s">
        <v>1</v>
      </c>
      <c r="C18" s="25"/>
      <c r="D18" s="25"/>
      <c r="E18" s="25"/>
      <c r="F18" s="25"/>
      <c r="G18" s="15"/>
      <c r="H18" s="12">
        <f>93504.33-71521.15+70958.34-71186.6-20347.5+120693-121186.4</f>
        <v>914.02000000000407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</f>
        <v>-35830.360000000102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</f>
        <v>-24347.799999999916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</f>
        <v>235499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</f>
        <v>0</v>
      </c>
      <c r="I24" s="14"/>
      <c r="J24" s="14"/>
      <c r="K24" s="10"/>
      <c r="L24" s="10"/>
    </row>
    <row r="25" spans="2:13">
      <c r="B25" s="27" t="s">
        <v>19</v>
      </c>
      <c r="C25" s="27"/>
      <c r="D25" s="27"/>
      <c r="E25" s="27"/>
      <c r="F25" s="27"/>
      <c r="G25" s="7"/>
      <c r="H25" s="6">
        <f>H26+H27+H28+H29+H30+H31</f>
        <v>35757.100000000006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</f>
        <v>7885.7500000000036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24502+15500-4897.65+15500-22733</f>
        <v>27871.35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8" t="s">
        <v>13</v>
      </c>
      <c r="C32" s="28"/>
      <c r="D32" s="28"/>
      <c r="E32" s="28"/>
      <c r="F32" s="28"/>
      <c r="G32" s="13">
        <v>43622</v>
      </c>
      <c r="H32" s="8">
        <f>H33+H34+H35+H36+H37+H38+H39+H40+H41</f>
        <v>94682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5" t="s">
        <v>1</v>
      </c>
      <c r="C37" s="25"/>
      <c r="D37" s="25"/>
      <c r="E37" s="25"/>
      <c r="F37" s="25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94682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8" t="s">
        <v>16</v>
      </c>
      <c r="C42" s="28"/>
      <c r="D42" s="28"/>
      <c r="E42" s="28"/>
      <c r="F42" s="28"/>
      <c r="G42" s="13">
        <v>43622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4"/>
      <c r="J48" s="14"/>
    </row>
    <row r="49" spans="2:11">
      <c r="B49" s="26" t="s">
        <v>3</v>
      </c>
      <c r="C49" s="26"/>
      <c r="D49" s="26"/>
      <c r="E49" s="26"/>
      <c r="F49" s="26"/>
      <c r="G49" s="2"/>
      <c r="H49" s="9">
        <f>H13+H25-H32-H42-H48</f>
        <v>89099.91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33:F33"/>
    <mergeCell ref="B37:F37"/>
    <mergeCell ref="B41:F41"/>
    <mergeCell ref="B43:F43"/>
    <mergeCell ref="B16:F16"/>
    <mergeCell ref="B15:F15"/>
    <mergeCell ref="B36:F36"/>
    <mergeCell ref="B35:F35"/>
    <mergeCell ref="B27:F27"/>
    <mergeCell ref="B29:F29"/>
    <mergeCell ref="B23:F23"/>
    <mergeCell ref="K11:O11"/>
    <mergeCell ref="B12:F12"/>
    <mergeCell ref="B13:F13"/>
    <mergeCell ref="B14:F14"/>
    <mergeCell ref="B17:F17"/>
    <mergeCell ref="B18:F18"/>
    <mergeCell ref="C8:G8"/>
    <mergeCell ref="B21:F21"/>
    <mergeCell ref="B22:F22"/>
    <mergeCell ref="B19:F19"/>
    <mergeCell ref="B20:F20"/>
    <mergeCell ref="C2:G2"/>
    <mergeCell ref="B4:D4"/>
    <mergeCell ref="B5:D5"/>
    <mergeCell ref="B6:D6"/>
    <mergeCell ref="B11:F11"/>
    <mergeCell ref="B49:F49"/>
    <mergeCell ref="B25:F25"/>
    <mergeCell ref="B26:F26"/>
    <mergeCell ref="B28:F28"/>
    <mergeCell ref="B32:F32"/>
    <mergeCell ref="B45:F45"/>
    <mergeCell ref="B30:F30"/>
    <mergeCell ref="B34:F34"/>
    <mergeCell ref="B31:F31"/>
    <mergeCell ref="B44:F44"/>
    <mergeCell ref="B46:F46"/>
    <mergeCell ref="B47:F47"/>
    <mergeCell ref="B38:F38"/>
    <mergeCell ref="B39:F39"/>
    <mergeCell ref="B40:F40"/>
    <mergeCell ref="B48:F48"/>
    <mergeCell ref="B42:F42"/>
  </mergeCells>
  <phoneticPr fontId="3" type="noConversion"/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Ivana</cp:lastModifiedBy>
  <cp:lastPrinted>2019-06-07T08:03:15Z</cp:lastPrinted>
  <dcterms:created xsi:type="dcterms:W3CDTF">2018-11-15T09:32:50Z</dcterms:created>
  <dcterms:modified xsi:type="dcterms:W3CDTF">2019-06-07T08:08:50Z</dcterms:modified>
</cp:coreProperties>
</file>