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9"/>
  <c r="H27"/>
  <c r="H15"/>
  <c r="H26"/>
  <c r="H20"/>
  <c r="H24"/>
  <c r="H14"/>
  <c r="H18"/>
  <c r="H16"/>
  <c r="H28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<sst xmlns="http://schemas.openxmlformats.org/spreadsheetml/2006/main" count="46" uniqueCount="26">
  <si>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</si>
  <si>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</si>
  <si>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</si>
  <si>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</si>
  <si>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</si>
  <si>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</si>
  <si>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</si>
  <si>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</si>
  <si>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</si>
  <si>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</si>
  <si>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</si>
  <si>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</si>
  <si>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</si>
  <si>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</si>
  <si>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</si>
  <si>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</si>
  <si>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</si>
  <si>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</si>
  <si>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</si>
  <si>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</si>
  <si>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</si>
  <si>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</si>
  <si>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</si>
  <si>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</si>
  <si>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</si>
  <si>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07.05.2019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</si>
</sst>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5" t="s">
        <v>0</v>
      </c>
      <c r="D2" s="25"/>
      <c r="E2" s="25"/>
      <c r="F2" s="25"/>
      <c r="G2" s="25"/>
    </row>
    <row r="4" spans="2:15">
      <c r="B4" s="26" t="s">
        <v>20</v>
      </c>
      <c r="C4" s="26"/>
      <c r="D4" s="26"/>
    </row>
    <row r="5" spans="2:15">
      <c r="B5" s="26" t="s">
        <v>21</v>
      </c>
      <c r="C5" s="26"/>
      <c r="D5" s="26"/>
    </row>
    <row r="6" spans="2:15">
      <c r="B6" s="26" t="s">
        <v>22</v>
      </c>
      <c r="C6" s="26"/>
      <c r="D6" s="26"/>
    </row>
    <row r="7" spans="2:15">
      <c r="I7" s="14"/>
      <c r="J7" s="14"/>
    </row>
    <row r="8" spans="2:15">
      <c r="C8" s="27" t="s">
        <v>25</v>
      </c>
      <c r="D8" s="27"/>
      <c r="E8" s="27"/>
      <c r="F8" s="27"/>
      <c r="G8" s="2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5" t="s">
        <v>17</v>
      </c>
      <c r="C11" s="36"/>
      <c r="D11" s="36"/>
      <c r="E11" s="36"/>
      <c r="F11" s="37"/>
      <c r="G11" s="2" t="s">
        <v>4</v>
      </c>
      <c r="H11" s="2" t="s">
        <v>5</v>
      </c>
      <c r="I11" s="14"/>
      <c r="J11" s="14"/>
      <c r="K11" s="28"/>
      <c r="L11" s="28"/>
      <c r="M11" s="28"/>
      <c r="N11" s="28"/>
      <c r="O11" s="28"/>
    </row>
    <row r="12" spans="2:15">
      <c r="B12" s="29" t="s">
        <v>6</v>
      </c>
      <c r="C12" s="29"/>
      <c r="D12" s="29"/>
      <c r="E12" s="29"/>
      <c r="F12" s="29"/>
      <c r="G12" s="3">
        <v>43592</v>
      </c>
      <c r="H12" s="4">
        <f>H13+H25-H32-H42</f>
        <v>529500.98</v>
      </c>
      <c r="I12" s="14"/>
      <c r="J12" s="14"/>
      <c r="K12" s="11"/>
      <c r="L12" s="11"/>
      <c r="M12" s="11"/>
      <c r="N12" s="11"/>
      <c r="O12" s="11"/>
    </row>
    <row r="13" spans="2:15">
      <c r="B13" s="33" t="s">
        <v>18</v>
      </c>
      <c r="C13" s="33"/>
      <c r="D13" s="33"/>
      <c r="E13" s="33"/>
      <c r="F13" s="33"/>
      <c r="G13" s="5"/>
      <c r="H13" s="6">
        <f>H14+H15+H16+H17+H18+H19+H20+H21+H22+H23+H24</f>
        <v>475378.24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16267303.89-15668872.62-598431.27+2339224.23-2339224.23+2485570.87-2485570.87+2459238.98-2459238.98-0.02+2598450.79-2598450.77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</f>
        <v>71116.299999999988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</f>
        <v>3885.4900000000052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30" t="s">
        <v>1</v>
      </c>
      <c r="C18" s="30"/>
      <c r="D18" s="30"/>
      <c r="E18" s="30"/>
      <c r="F18" s="30"/>
      <c r="G18" s="15"/>
      <c r="H18" s="12">
        <f>93504.33-71521.15+70958.34-71186.6-20347.5</f>
        <v>1407.4199999999983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</f>
        <v>57905.309999999969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</f>
        <v>179814.72000000003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v>0</v>
      </c>
      <c r="I22" s="14"/>
      <c r="J22" s="14"/>
      <c r="K22" s="10"/>
      <c r="L22" s="10"/>
    </row>
    <row r="23" spans="2:13">
      <c r="B23" s="34" t="s">
        <v>23</v>
      </c>
      <c r="C23" s="34"/>
      <c r="D23" s="34"/>
      <c r="E23" s="34"/>
      <c r="F23" s="34"/>
      <c r="G23" s="16"/>
      <c r="H23" s="12">
        <f>48049+1500+1750+2550+15950+3650+650+1300+2000+6600+1500+13400+650+1450+6050+6150+1400+2750+3250+2150+1100+1550+2000+3500+9650+1600+7250+7850+3350+650</f>
        <v>161249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29972.83-29972.83+29124.51-29124.51+30292.61-30292.61+29768.42-29768.42</f>
        <v>0</v>
      </c>
      <c r="I24" s="14"/>
      <c r="J24" s="14"/>
      <c r="K24" s="10"/>
      <c r="L24" s="10"/>
    </row>
    <row r="25" spans="2:13">
      <c r="B25" s="31" t="s">
        <v>19</v>
      </c>
      <c r="C25" s="31"/>
      <c r="D25" s="31"/>
      <c r="E25" s="31"/>
      <c r="F25" s="31"/>
      <c r="G25" s="7"/>
      <c r="H25" s="6">
        <f>H26+H27+H28+H29+H30+H31</f>
        <v>54122.740000000005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2013946.56-2013946.56+195611.02-195611.02+205033.75-205033.75+194906.68-194906.68+203809.96-203809.96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</f>
        <v>3518.3900000000031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32" t="s">
        <v>13</v>
      </c>
      <c r="C32" s="32"/>
      <c r="D32" s="32"/>
      <c r="E32" s="32"/>
      <c r="F32" s="32"/>
      <c r="G32" s="13">
        <v>43592</v>
      </c>
      <c r="H32" s="8">
        <f>H33+H34+H35+H36+H37+H38+H39+H40+H41</f>
        <v>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30" t="s">
        <v>1</v>
      </c>
      <c r="C37" s="30"/>
      <c r="D37" s="30"/>
      <c r="E37" s="30"/>
      <c r="F37" s="30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32" t="s">
        <v>16</v>
      </c>
      <c r="C42" s="32"/>
      <c r="D42" s="32"/>
      <c r="E42" s="32"/>
      <c r="F42" s="32"/>
      <c r="G42" s="13">
        <v>43592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30" t="s">
        <v>14</v>
      </c>
      <c r="C48" s="30"/>
      <c r="D48" s="30"/>
      <c r="E48" s="30"/>
      <c r="F48" s="30"/>
      <c r="G48" s="2"/>
      <c r="H48" s="4"/>
      <c r="I48" s="14"/>
      <c r="J48" s="14"/>
    </row>
    <row r="49" spans="2:11">
      <c r="B49" s="29" t="s">
        <v>3</v>
      </c>
      <c r="C49" s="29"/>
      <c r="D49" s="29"/>
      <c r="E49" s="29"/>
      <c r="F49" s="29"/>
      <c r="G49" s="2"/>
      <c r="H49" s="9">
        <f>H13+H25-H32-H42-H48</f>
        <v>529500.98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6:F26"/>
    <mergeCell ref="B27:F27"/>
    <mergeCell ref="B28:F28"/>
    <mergeCell ref="B29:F29"/>
    <mergeCell ref="B30:F30"/>
    <mergeCell ref="B33:F33"/>
    <mergeCell ref="B34:F34"/>
    <mergeCell ref="B35:F35"/>
    <mergeCell ref="B36:F36"/>
    <mergeCell ref="B31:F31"/>
    <mergeCell ref="B44:F44"/>
    <mergeCell ref="B45:F45"/>
    <mergeCell ref="B46:F46"/>
    <mergeCell ref="B47:F47"/>
    <mergeCell ref="B38:F38"/>
    <mergeCell ref="B39:F39"/>
    <mergeCell ref="B40:F40"/>
    <mergeCell ref="B41:F41"/>
    <mergeCell ref="B43:F43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2019-05-08T08:29:37Z</cp:lastPrinted>
  <dcterms:created xsi:type="dcterms:W3CDTF">2018-11-15T09:32:50Z</dcterms:created>
  <dcterms:modified xsi:type="dcterms:W3CDTF">2019-05-08T08:35:54Z</dcterms:modified>
</cp:coreProperties>
</file>